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newc4787/Desktop/Projects Database Rebuild/Life Chances Fund/Future Advice/"/>
    </mc:Choice>
  </mc:AlternateContent>
  <xr:revisionPtr revIDLastSave="0" documentId="13_ncr:1_{242B4D39-01DB-ED46-8675-F8D7EE85FACF}" xr6:coauthVersionLast="36" xr6:coauthVersionMax="36" xr10:uidLastSave="{00000000-0000-0000-0000-000000000000}"/>
  <bookViews>
    <workbookView xWindow="-5120" yWindow="-21600" windowWidth="38400" windowHeight="21600" xr2:uid="{0DF7F19B-F770-9145-8228-E8094A46B4CA}"/>
  </bookViews>
  <sheets>
    <sheet name="Master Template" sheetId="2" r:id="rId1"/>
    <sheet name="Data Sources" sheetId="3"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9" i="2" l="1"/>
  <c r="O33" i="2"/>
  <c r="O28" i="2"/>
  <c r="O23" i="2"/>
  <c r="K33" i="2" l="1"/>
  <c r="N39" i="2" l="1"/>
  <c r="T43" i="2" l="1"/>
  <c r="R43" i="2"/>
  <c r="D43" i="2"/>
  <c r="C43" i="2"/>
  <c r="T42" i="2"/>
  <c r="R42" i="2"/>
  <c r="D42" i="2"/>
  <c r="C42" i="2"/>
  <c r="N33" i="2"/>
  <c r="M33" i="2"/>
  <c r="C33" i="2"/>
  <c r="N28" i="2"/>
  <c r="M28" i="2"/>
  <c r="K28" i="2"/>
  <c r="C28" i="2"/>
  <c r="N23" i="2"/>
  <c r="M23" i="2"/>
  <c r="K23" i="2"/>
  <c r="C23" i="2"/>
  <c r="D19" i="2"/>
  <c r="G18" i="2"/>
  <c r="D17" i="2"/>
  <c r="D13" i="2"/>
  <c r="D12" i="2"/>
  <c r="D11" i="2"/>
  <c r="D10" i="2"/>
  <c r="D8" i="2"/>
  <c r="G6" i="2"/>
  <c r="D6" i="2"/>
  <c r="F3" i="2"/>
  <c r="D45" i="2" l="1"/>
  <c r="T44" i="2"/>
</calcChain>
</file>

<file path=xl/sharedStrings.xml><?xml version="1.0" encoding="utf-8"?>
<sst xmlns="http://schemas.openxmlformats.org/spreadsheetml/2006/main" count="455" uniqueCount="216">
  <si>
    <t>Project Name</t>
  </si>
  <si>
    <t>Date Template Completed</t>
  </si>
  <si>
    <t>Fund</t>
  </si>
  <si>
    <t>Contact name</t>
  </si>
  <si>
    <t>General Overview</t>
  </si>
  <si>
    <t>Intervention</t>
  </si>
  <si>
    <t>Comments and Notes</t>
  </si>
  <si>
    <t>Location</t>
  </si>
  <si>
    <t>Policy Area</t>
  </si>
  <si>
    <t>Date service delivery started</t>
  </si>
  <si>
    <t>Service delivery duration</t>
  </si>
  <si>
    <t>Service Provider(s)</t>
  </si>
  <si>
    <t>Charity Number of Provider(s)</t>
  </si>
  <si>
    <t>TEXT</t>
  </si>
  <si>
    <t>Performance Manager</t>
  </si>
  <si>
    <t>Technical Assistance Provider(s)</t>
  </si>
  <si>
    <t>Approach to Specifying Intervention</t>
  </si>
  <si>
    <t>Target</t>
  </si>
  <si>
    <t>Service Users Referred (in quarter)</t>
  </si>
  <si>
    <t>Service Users Referred (total)</t>
  </si>
  <si>
    <t>Target Population Eligibility</t>
  </si>
  <si>
    <t>Service Users Actively Engaged (in quarter)</t>
  </si>
  <si>
    <t>Service Users Actively Engaged (in total)</t>
  </si>
  <si>
    <t>Contract Bid Values (aggregate)</t>
  </si>
  <si>
    <t>Latest Targets, if revised (aggregate)</t>
  </si>
  <si>
    <t>Outcome Summary</t>
  </si>
  <si>
    <t>Outcome</t>
  </si>
  <si>
    <t>Outcome Definition</t>
  </si>
  <si>
    <t>Baseline</t>
  </si>
  <si>
    <t>Maximum Payment (£)</t>
  </si>
  <si>
    <t>Outcome Target (#)</t>
  </si>
  <si>
    <t>%</t>
  </si>
  <si>
    <t>Bid Price (£)</t>
  </si>
  <si>
    <t>#</t>
  </si>
  <si>
    <t>Outcomes Achieved (#)</t>
  </si>
  <si>
    <t>Outcome Payments (£)</t>
  </si>
  <si>
    <t>NUMBER</t>
  </si>
  <si>
    <t>Total</t>
  </si>
  <si>
    <t>Financial Summary</t>
  </si>
  <si>
    <t>Potential Maximum Outcomes Payments (£)</t>
  </si>
  <si>
    <t>Anticipated Values</t>
  </si>
  <si>
    <t>Actual</t>
  </si>
  <si>
    <t>Investors</t>
  </si>
  <si>
    <t>Nature of Investment</t>
  </si>
  <si>
    <t>Amount Committed</t>
  </si>
  <si>
    <t>Amount Invested</t>
  </si>
  <si>
    <t>Core SIB Functions</t>
  </si>
  <si>
    <t>Amount</t>
  </si>
  <si>
    <t>% Contract Value</t>
  </si>
  <si>
    <t>Total Technical Assistance and Development</t>
  </si>
  <si>
    <t>£</t>
  </si>
  <si>
    <t>Total (including LCF contribution)</t>
  </si>
  <si>
    <t>Performance Management (Data)</t>
  </si>
  <si>
    <t>Performance Management (Staff)</t>
  </si>
  <si>
    <t>Financial performance</t>
  </si>
  <si>
    <t>Service Delivery Costs</t>
  </si>
  <si>
    <t>Grants</t>
  </si>
  <si>
    <t>Function</t>
  </si>
  <si>
    <t>Granted</t>
  </si>
  <si>
    <t>Frequency of Outcomes Payments</t>
  </si>
  <si>
    <t>SPV (any additional SPV specific cost)</t>
  </si>
  <si>
    <t>Grantor 1</t>
  </si>
  <si>
    <t>Money Multiple</t>
  </si>
  <si>
    <t>Transaction and Mobilisation Fee</t>
  </si>
  <si>
    <t>Grantor 2</t>
  </si>
  <si>
    <t>Target IRR (Project, net)</t>
  </si>
  <si>
    <t>Investor Returns (Interest &amp; Surplus)</t>
  </si>
  <si>
    <t>Actual IRR (Project, net)*</t>
  </si>
  <si>
    <t>NUMBER OR TEXT*</t>
  </si>
  <si>
    <t>Tax to HMRC</t>
  </si>
  <si>
    <t>Cost per Outcome</t>
  </si>
  <si>
    <t>Other Costs (please specify)</t>
  </si>
  <si>
    <t>Cost per Participant</t>
  </si>
  <si>
    <t>KEY</t>
  </si>
  <si>
    <t>One-time collection at set up</t>
  </si>
  <si>
    <t>* If actual IRR is not being reported, please indicate if Actual IRR exceeds Target IRR (yes/no)</t>
  </si>
  <si>
    <t>Rolling reporting</t>
  </si>
  <si>
    <t>Data Fields</t>
  </si>
  <si>
    <t>Cell Address</t>
  </si>
  <si>
    <t>Source </t>
  </si>
  <si>
    <t>Expert Panel Report</t>
  </si>
  <si>
    <t>D5</t>
  </si>
  <si>
    <t>LCF Set Up Form</t>
  </si>
  <si>
    <t>D11</t>
  </si>
  <si>
    <t>D13</t>
  </si>
  <si>
    <t>D17</t>
  </si>
  <si>
    <t>D19</t>
  </si>
  <si>
    <t>Service provider(s)</t>
  </si>
  <si>
    <t>Charity number of provider(s)</t>
  </si>
  <si>
    <t>Futures Advice website</t>
  </si>
  <si>
    <t>Performance manager</t>
  </si>
  <si>
    <t>Technical assistance provider(s)</t>
  </si>
  <si>
    <t>Potential Maximum Outcomes Payments</t>
  </si>
  <si>
    <t>Total potential maximum outcomes payments</t>
  </si>
  <si>
    <t>Nature of investment</t>
  </si>
  <si>
    <t>Service users referred (total) target</t>
  </si>
  <si>
    <t>Service users actively engaged (total) target</t>
  </si>
  <si>
    <t>Approach to specifying intervention</t>
  </si>
  <si>
    <t>Cohort eligibility criteria</t>
  </si>
  <si>
    <t>Outcomes</t>
  </si>
  <si>
    <t>Outcome definitions</t>
  </si>
  <si>
    <t>Maximum payment per service user</t>
  </si>
  <si>
    <t>Date completed</t>
  </si>
  <si>
    <t>60 months</t>
  </si>
  <si>
    <t>TNLCF master spreadsheet</t>
  </si>
  <si>
    <t>Application Number</t>
  </si>
  <si>
    <t>Application Number: APP-00180</t>
  </si>
  <si>
    <t>C2</t>
  </si>
  <si>
    <t>N/A</t>
  </si>
  <si>
    <t>Department for Digital, Culture, Media and Sports (DCMS)</t>
  </si>
  <si>
    <t>Own calculation, based on LCF Set Up Form</t>
  </si>
  <si>
    <t>Self</t>
  </si>
  <si>
    <t>Direct: Futures’ will contract directly with the commissioners and with LCF, eliminating the need for the formation of a new vehicle. As such, outcome payments earned will flow directly from the commissioners (and LCF) to Futures</t>
  </si>
  <si>
    <t>Q11</t>
  </si>
  <si>
    <t xml:space="preserve">Referral Route: FutureU will offer a Single Point of Access (SPA) for referrals – available via the internet, telephone, social media or in person. All YP will meet at least 2 of the 3 RONIs and will have additional risk factors and needs including exclusion, learning difficulties, mental health problems, substance misuse issues, homelessness and others. </t>
  </si>
  <si>
    <t>LCF Full Application</t>
  </si>
  <si>
    <t xml:space="preserve">Based on provider's expertise from working with young people and understanding the support needs of YP with SEND. The intervention will be layered on top of current provision which is working well but not reaching this complex needs/SEND cohort. </t>
  </si>
  <si>
    <t>Initial wellbeing assessment</t>
  </si>
  <si>
    <t>Second wellbeing assessment</t>
  </si>
  <si>
    <t>Third wellbeing assessment</t>
  </si>
  <si>
    <t>Fourth wellbeing assessment</t>
  </si>
  <si>
    <t>Fifth wellbeing assessment</t>
  </si>
  <si>
    <t>Entry into Education or Training</t>
  </si>
  <si>
    <t>Individuals 1st Entry level qualification (inc Maths and English)</t>
  </si>
  <si>
    <t>NVQ level 1or equivalent (inc Maths and English if not held)</t>
  </si>
  <si>
    <t>Individuals 1st Full NVQ level 2 or equivalent or apprenticeship</t>
  </si>
  <si>
    <t>13 weeks apprenticeship sustainment</t>
  </si>
  <si>
    <t>Entry into volunteering</t>
  </si>
  <si>
    <t xml:space="preserve">13 weeks volunteering </t>
  </si>
  <si>
    <t xml:space="preserve">26 weeks volunteering </t>
  </si>
  <si>
    <t xml:space="preserve">Entry into Employment </t>
  </si>
  <si>
    <t>13 weeks F/T Employment</t>
  </si>
  <si>
    <t>26 weeks F/T Employment</t>
  </si>
  <si>
    <t>LCF Claim Aug 2018 - Dec 2018 (DCMS Platform)</t>
  </si>
  <si>
    <t>Outcome Target (%)</t>
  </si>
  <si>
    <t>Total Outcome Targets (#)</t>
  </si>
  <si>
    <t>Total Outcome Target (%)</t>
  </si>
  <si>
    <t>Outcomes achieved (#)</t>
  </si>
  <si>
    <t>Outcomes achieved (%)</t>
  </si>
  <si>
    <t>Outcome payments (£)</t>
  </si>
  <si>
    <t>Total Bid Price (£)</t>
  </si>
  <si>
    <t>Total Outcomes achieved (#)</t>
  </si>
  <si>
    <t>Total Outcomes achieved (%)</t>
  </si>
  <si>
    <t>Total Outcome payments (£)</t>
  </si>
  <si>
    <t>Service Users Referred (in quarter) target</t>
  </si>
  <si>
    <t>Service Users Referred (in quarter) actual</t>
  </si>
  <si>
    <t>Service users referred (total) actual</t>
  </si>
  <si>
    <t>Service users actively engaged (total) actual</t>
  </si>
  <si>
    <t>Service users actively engaged (in quarter) target</t>
  </si>
  <si>
    <t>Service users actively engaged (in quarter) actual</t>
  </si>
  <si>
    <t>F2</t>
  </si>
  <si>
    <t>F3</t>
  </si>
  <si>
    <t>D6</t>
  </si>
  <si>
    <t>D7</t>
  </si>
  <si>
    <t>D8</t>
  </si>
  <si>
    <t>D9</t>
  </si>
  <si>
    <t>D10</t>
  </si>
  <si>
    <t>D12</t>
  </si>
  <si>
    <t>C42 - C44</t>
  </si>
  <si>
    <t>D42 - D44</t>
  </si>
  <si>
    <t>D45</t>
  </si>
  <si>
    <t>Actual Outcomes Payments</t>
  </si>
  <si>
    <t>Total actual outcomes payments</t>
  </si>
  <si>
    <t>E42 - E44</t>
  </si>
  <si>
    <t>E45</t>
  </si>
  <si>
    <t>R42 - R43</t>
  </si>
  <si>
    <t>T42- T43</t>
  </si>
  <si>
    <t>U42 - U43</t>
  </si>
  <si>
    <t>S42 - S43</t>
  </si>
  <si>
    <t>Total Amount committed</t>
  </si>
  <si>
    <t>T44</t>
  </si>
  <si>
    <t>D16</t>
  </si>
  <si>
    <t>E16</t>
  </si>
  <si>
    <t>E17</t>
  </si>
  <si>
    <t>D18</t>
  </si>
  <si>
    <t>E18</t>
  </si>
  <si>
    <t>E19</t>
  </si>
  <si>
    <t>G6</t>
  </si>
  <si>
    <t>G14</t>
  </si>
  <si>
    <t>G18</t>
  </si>
  <si>
    <t>C23 - C33</t>
  </si>
  <si>
    <t>D23 - D38</t>
  </si>
  <si>
    <t>K23 - K33</t>
  </si>
  <si>
    <t>M23 - M33</t>
  </si>
  <si>
    <t>N23 - N33</t>
  </si>
  <si>
    <t>O23 - O33</t>
  </si>
  <si>
    <t>P23 - P38</t>
  </si>
  <si>
    <t>N39</t>
  </si>
  <si>
    <t>O39</t>
  </si>
  <si>
    <t>P39</t>
  </si>
  <si>
    <t>S23 - S38</t>
  </si>
  <si>
    <t>T23 - T38</t>
  </si>
  <si>
    <t>U23 - U38</t>
  </si>
  <si>
    <t>S39</t>
  </si>
  <si>
    <t>T39</t>
  </si>
  <si>
    <t>U39</t>
  </si>
  <si>
    <t>Q16</t>
  </si>
  <si>
    <t>Q6</t>
  </si>
  <si>
    <t>S2</t>
  </si>
  <si>
    <t>S3</t>
  </si>
  <si>
    <t>FutureU (Futures Advice) Nottinghamshire</t>
  </si>
  <si>
    <t>Actual Outcomes Payments (£)</t>
  </si>
  <si>
    <t xml:space="preserve">Outcomes Delivered (actual, aggregate) </t>
  </si>
  <si>
    <t xml:space="preserve">Actual                         </t>
  </si>
  <si>
    <r>
      <t>Disclaimer</t>
    </r>
    <r>
      <rPr>
        <i/>
        <sz val="11"/>
        <color theme="1"/>
        <rFont val="Arial"/>
        <family val="2"/>
      </rPr>
      <t>: We make our best effort to provide accurate data based on publicly available sources, and in some instances, directly from projects and stakeholders themselves. Sometimes, the data we have sourced or which has been submitted might contain inaccuracies, or is disputed. In general, we ask data users to contact the original source of the data, as referenced in the corresponding citation, to have this corrected prior to asking us to adjust the figure in our database. We are happy to assist with this process, where individual sources may be involved or documents may not be public. Alternatively, data users may direct us to other published sources of the same data for us to compare. You can find more details on our data collection and reporting procedure on our website: https://golab.bsg.ox.ac.uk/our-projects/go-labs-project-database/ </t>
    </r>
  </si>
  <si>
    <t>Outcome Payers/Commissioners</t>
  </si>
  <si>
    <t>Outcome Validation Method                                                                                                                                                     (Quasi-experimental/ RCT/ historical baseline/validated administrative data/management information/N/A)</t>
  </si>
  <si>
    <t>Impact Bond Structure</t>
  </si>
  <si>
    <t>Stage: Implementation</t>
  </si>
  <si>
    <t>Date Outcome Contract Signed (launch date)</t>
  </si>
  <si>
    <t>Employment and training</t>
  </si>
  <si>
    <t>Stage</t>
  </si>
  <si>
    <t xml:space="preserve">C3 </t>
  </si>
  <si>
    <t>Outcome Payers/ Commissioners</t>
  </si>
  <si>
    <t>Outcome Validation Method</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</si>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</sst>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_(&quot;£&quot;* #,##0_);_(&quot;£&quot;* \(#,##0\);_(&quot;£&quot;* &quot;-&quot;??_);_(@_)"/>
  </numFmts>
  <fonts count="12" x14ac:knownFonts="1">
    <font>
      <sz val="12"/>
      <color theme="1"/>
      <name val="Calibri"/>
      <family val="2"/>
      <scheme val="minor"/>
    </font>
    <font>
      <sz val="12"/>
      <color theme="1"/>
      <name val="Calibri"/>
      <family val="2"/>
      <scheme val="minor"/>
    </font>
    <font>
      <sz val="12"/>
      <color rgb="FF9C0006"/>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4"/>
      <color theme="1"/>
      <name val="Calibri"/>
      <family val="2"/>
      <scheme val="minor"/>
    </font>
    <font>
      <sz val="12"/>
      <color rgb="FF000000"/>
      <name val="Calibri"/>
      <family val="2"/>
      <scheme val="minor"/>
    </font>
    <font>
      <b/>
      <i/>
      <sz val="11"/>
      <color theme="1"/>
      <name val="Arial"/>
      <family val="2"/>
    </font>
    <font>
      <i/>
      <sz val="11"/>
      <color theme="1"/>
      <name val="Arial"/>
      <family val="2"/>
    </font>
  </fonts>
  <fills count="7">
    <fill>
      <patternFill patternType="none"/>
    </fill>
    <fill>
      <patternFill patternType="gray125"/>
    </fill>
    <fill>
      <patternFill patternType="solid">
        <fgColor rgb="FFFFC7CE"/>
      </patternFill>
    </fill>
    <fill>
      <patternFill patternType="solid">
        <fgColor theme="8"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bottom/>
      <diagonal/>
    </border>
    <border>
      <left style="thin">
        <color indexed="64"/>
      </left>
      <right style="dashed">
        <color indexed="64"/>
      </right>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259">
    <xf numFmtId="0" fontId="0" fillId="0" borderId="0" xfId="0"/>
    <xf numFmtId="0" fontId="3" fillId="0" borderId="0" xfId="0" applyFont="1"/>
    <xf numFmtId="0" fontId="4" fillId="0" borderId="0" xfId="0" applyFont="1"/>
    <xf numFmtId="0" fontId="5" fillId="0" borderId="0" xfId="0" applyFont="1"/>
    <xf numFmtId="0" fontId="5" fillId="0" borderId="0" xfId="0" applyFont="1" applyFill="1" applyBorder="1" applyAlignment="1"/>
    <xf numFmtId="0" fontId="6" fillId="3" borderId="1" xfId="0" applyFont="1" applyFill="1" applyBorder="1"/>
    <xf numFmtId="0" fontId="6" fillId="3" borderId="4" xfId="0" applyFont="1" applyFill="1" applyBorder="1"/>
    <xf numFmtId="0" fontId="7" fillId="0" borderId="0" xfId="0" applyFont="1"/>
    <xf numFmtId="0" fontId="6" fillId="3" borderId="13" xfId="0" applyFont="1" applyFill="1" applyBorder="1"/>
    <xf numFmtId="0" fontId="5" fillId="0" borderId="0" xfId="0" applyFont="1" applyFill="1" applyBorder="1" applyAlignment="1">
      <alignment vertical="center"/>
    </xf>
    <xf numFmtId="0" fontId="5" fillId="0" borderId="0" xfId="0" applyFont="1" applyBorder="1"/>
    <xf numFmtId="0" fontId="5" fillId="0" borderId="0" xfId="0" applyFont="1" applyBorder="1" applyAlignment="1">
      <alignment vertical="center"/>
    </xf>
    <xf numFmtId="0" fontId="7" fillId="0" borderId="0" xfId="0" applyFont="1" applyFill="1" applyBorder="1"/>
    <xf numFmtId="0" fontId="5" fillId="4" borderId="13" xfId="0" applyFont="1" applyFill="1" applyBorder="1" applyAlignment="1">
      <alignment horizontal="center"/>
    </xf>
    <xf numFmtId="0" fontId="5" fillId="4" borderId="4" xfId="0" applyFont="1" applyFill="1" applyBorder="1" applyAlignment="1">
      <alignment horizontal="center"/>
    </xf>
    <xf numFmtId="0" fontId="7" fillId="0" borderId="0" xfId="0" applyFont="1" applyFill="1" applyBorder="1" applyAlignment="1">
      <alignment horizontal="center" vertical="center" textRotation="90"/>
    </xf>
    <xf numFmtId="0" fontId="6" fillId="3" borderId="2" xfId="0" applyFont="1" applyFill="1" applyBorder="1" applyAlignment="1">
      <alignment horizontal="center"/>
    </xf>
    <xf numFmtId="0" fontId="6" fillId="3" borderId="1" xfId="2" applyFont="1" applyFill="1" applyBorder="1" applyAlignment="1">
      <alignment horizontal="center"/>
    </xf>
    <xf numFmtId="0" fontId="6" fillId="3" borderId="2" xfId="2" applyFont="1" applyFill="1" applyBorder="1" applyAlignment="1">
      <alignment horizontal="center"/>
    </xf>
    <xf numFmtId="0" fontId="6" fillId="3" borderId="3" xfId="2" applyFont="1" applyFill="1" applyBorder="1" applyAlignment="1">
      <alignment horizontal="center"/>
    </xf>
    <xf numFmtId="0" fontId="6" fillId="3" borderId="1" xfId="0" applyFont="1" applyFill="1" applyBorder="1" applyAlignment="1">
      <alignment horizontal="center"/>
    </xf>
    <xf numFmtId="0" fontId="5" fillId="0" borderId="0" xfId="0" applyFont="1" applyFill="1" applyBorder="1"/>
    <xf numFmtId="0" fontId="7" fillId="0" borderId="0" xfId="0" applyFont="1" applyFill="1"/>
    <xf numFmtId="0" fontId="5" fillId="0" borderId="0" xfId="0" applyFont="1" applyFill="1"/>
    <xf numFmtId="0" fontId="6" fillId="3" borderId="8" xfId="0" applyFont="1" applyFill="1" applyBorder="1"/>
    <xf numFmtId="0" fontId="6" fillId="3" borderId="3" xfId="0"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center"/>
    </xf>
    <xf numFmtId="0" fontId="6" fillId="3" borderId="9" xfId="0" applyFont="1" applyFill="1" applyBorder="1" applyAlignment="1">
      <alignment horizontal="center" vertical="top"/>
    </xf>
    <xf numFmtId="0" fontId="6" fillId="3" borderId="9" xfId="0" applyFont="1" applyFill="1" applyBorder="1" applyAlignment="1">
      <alignment horizontal="center" vertical="top" wrapText="1"/>
    </xf>
    <xf numFmtId="0" fontId="7" fillId="4" borderId="7" xfId="0" applyFont="1" applyFill="1" applyBorder="1" applyAlignment="1">
      <alignment wrapText="1"/>
    </xf>
    <xf numFmtId="0" fontId="5" fillId="0" borderId="0" xfId="0" applyFont="1" applyFill="1" applyBorder="1" applyAlignment="1">
      <alignment horizontal="center"/>
    </xf>
    <xf numFmtId="0" fontId="5" fillId="5" borderId="1" xfId="0" applyFont="1" applyFill="1" applyBorder="1" applyAlignment="1">
      <alignment horizontal="center"/>
    </xf>
    <xf numFmtId="0" fontId="5" fillId="4" borderId="14" xfId="0" applyFont="1" applyFill="1" applyBorder="1" applyAlignment="1">
      <alignment horizontal="center"/>
    </xf>
    <xf numFmtId="0" fontId="5" fillId="5" borderId="3" xfId="0" applyFont="1" applyFill="1" applyBorder="1" applyAlignment="1">
      <alignment horizontal="center"/>
    </xf>
    <xf numFmtId="0" fontId="7" fillId="4" borderId="8" xfId="0" applyFont="1" applyFill="1" applyBorder="1"/>
    <xf numFmtId="0" fontId="5" fillId="5" borderId="13" xfId="0" applyFont="1" applyFill="1" applyBorder="1" applyAlignment="1">
      <alignment horizontal="center"/>
    </xf>
    <xf numFmtId="0" fontId="5" fillId="4" borderId="6" xfId="0" applyFont="1" applyFill="1" applyBorder="1" applyAlignment="1">
      <alignment horizontal="center"/>
    </xf>
    <xf numFmtId="6" fontId="5" fillId="4" borderId="11" xfId="0" applyNumberFormat="1" applyFont="1" applyFill="1" applyBorder="1" applyAlignment="1">
      <alignment horizontal="center"/>
    </xf>
    <xf numFmtId="0" fontId="5" fillId="5" borderId="11" xfId="0" applyFont="1" applyFill="1" applyBorder="1" applyAlignment="1">
      <alignment horizontal="center"/>
    </xf>
    <xf numFmtId="0" fontId="6" fillId="3" borderId="1" xfId="0" applyFont="1" applyFill="1" applyBorder="1" applyAlignment="1">
      <alignment horizontal="left"/>
    </xf>
    <xf numFmtId="0" fontId="7" fillId="4" borderId="1" xfId="0" applyFont="1" applyFill="1" applyBorder="1" applyAlignment="1"/>
    <xf numFmtId="0" fontId="7" fillId="4" borderId="7" xfId="2" applyFont="1" applyFill="1" applyBorder="1"/>
    <xf numFmtId="0" fontId="5" fillId="4" borderId="3" xfId="0" applyFont="1" applyFill="1" applyBorder="1" applyAlignment="1">
      <alignment horizontal="center"/>
    </xf>
    <xf numFmtId="0" fontId="7" fillId="4" borderId="13" xfId="2" applyFont="1" applyFill="1" applyBorder="1" applyAlignment="1">
      <alignment horizontal="left"/>
    </xf>
    <xf numFmtId="0" fontId="7" fillId="4" borderId="12" xfId="2" applyFont="1" applyFill="1" applyBorder="1"/>
    <xf numFmtId="0" fontId="5" fillId="5" borderId="14" xfId="0" applyFont="1" applyFill="1" applyBorder="1" applyAlignment="1">
      <alignment horizontal="center"/>
    </xf>
    <xf numFmtId="0" fontId="5" fillId="4" borderId="11" xfId="0" applyFont="1" applyFill="1" applyBorder="1" applyAlignment="1">
      <alignment horizontal="center"/>
    </xf>
    <xf numFmtId="0" fontId="5" fillId="5" borderId="4" xfId="0" applyFont="1" applyFill="1" applyBorder="1" applyAlignment="1">
      <alignment horizontal="center"/>
    </xf>
    <xf numFmtId="0" fontId="7" fillId="4" borderId="4" xfId="2" applyFont="1" applyFill="1" applyBorder="1" applyAlignment="1">
      <alignment horizontal="left"/>
    </xf>
    <xf numFmtId="0" fontId="5" fillId="4" borderId="9" xfId="0" applyFont="1" applyFill="1" applyBorder="1" applyAlignment="1">
      <alignment horizontal="center"/>
    </xf>
    <xf numFmtId="0" fontId="5" fillId="5" borderId="10" xfId="0" applyFont="1" applyFill="1" applyBorder="1" applyAlignment="1">
      <alignment horizontal="center"/>
    </xf>
    <xf numFmtId="0" fontId="3" fillId="4" borderId="15" xfId="0" applyFont="1" applyFill="1" applyBorder="1"/>
    <xf numFmtId="0" fontId="3" fillId="5" borderId="8" xfId="0" applyFont="1" applyFill="1" applyBorder="1"/>
    <xf numFmtId="0" fontId="7" fillId="0" borderId="0" xfId="0" applyFont="1" applyFill="1" applyBorder="1" applyAlignment="1">
      <alignment vertical="center" textRotation="90"/>
    </xf>
    <xf numFmtId="0" fontId="8" fillId="6" borderId="9" xfId="0" applyFont="1" applyFill="1" applyBorder="1"/>
    <xf numFmtId="0" fontId="8" fillId="6" borderId="8" xfId="0" applyFont="1" applyFill="1" applyBorder="1"/>
    <xf numFmtId="0" fontId="8" fillId="6" borderId="11" xfId="0" applyFont="1" applyFill="1" applyBorder="1"/>
    <xf numFmtId="0" fontId="0" fillId="0" borderId="13" xfId="0" applyBorder="1"/>
    <xf numFmtId="0" fontId="0" fillId="0" borderId="12" xfId="0" applyBorder="1"/>
    <xf numFmtId="0" fontId="0" fillId="0" borderId="14" xfId="0" applyBorder="1"/>
    <xf numFmtId="0" fontId="9" fillId="0" borderId="14" xfId="0" applyFont="1" applyBorder="1"/>
    <xf numFmtId="0" fontId="0" fillId="0" borderId="6" xfId="0" applyBorder="1"/>
    <xf numFmtId="0" fontId="0" fillId="0" borderId="12" xfId="0" applyFill="1" applyBorder="1"/>
    <xf numFmtId="0" fontId="0" fillId="0" borderId="4" xfId="0" applyFill="1" applyBorder="1"/>
    <xf numFmtId="0" fontId="0" fillId="0" borderId="15" xfId="0" applyFill="1" applyBorder="1"/>
    <xf numFmtId="0" fontId="5" fillId="4" borderId="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3" xfId="0" applyFont="1" applyFill="1" applyBorder="1" applyAlignment="1">
      <alignment horizontal="center" vertical="center"/>
    </xf>
    <xf numFmtId="0" fontId="5" fillId="5" borderId="12" xfId="0" applyFont="1" applyFill="1" applyBorder="1" applyAlignment="1">
      <alignment horizontal="center" vertical="center"/>
    </xf>
    <xf numFmtId="0" fontId="5" fillId="4" borderId="4" xfId="0" applyFont="1" applyFill="1" applyBorder="1" applyAlignment="1">
      <alignment horizontal="center" vertical="center"/>
    </xf>
    <xf numFmtId="0" fontId="5" fillId="5" borderId="15" xfId="0" applyFont="1" applyFill="1" applyBorder="1" applyAlignment="1">
      <alignment horizontal="center" vertical="center"/>
    </xf>
    <xf numFmtId="0" fontId="6" fillId="3" borderId="7" xfId="0" applyFont="1" applyFill="1" applyBorder="1" applyAlignment="1">
      <alignment vertical="center"/>
    </xf>
    <xf numFmtId="0" fontId="6" fillId="3" borderId="12" xfId="0" applyFont="1" applyFill="1" applyBorder="1" applyAlignment="1">
      <alignment vertical="center"/>
    </xf>
    <xf numFmtId="0" fontId="6" fillId="3" borderId="15" xfId="0" applyFont="1" applyFill="1" applyBorder="1" applyAlignment="1">
      <alignment vertical="center"/>
    </xf>
    <xf numFmtId="0" fontId="6" fillId="3" borderId="3" xfId="0" applyFont="1" applyFill="1" applyBorder="1" applyAlignment="1">
      <alignment horizontal="center" vertical="top" wrapText="1"/>
    </xf>
    <xf numFmtId="0" fontId="6" fillId="3" borderId="8" xfId="0" applyFont="1" applyFill="1" applyBorder="1" applyAlignment="1">
      <alignment horizontal="left" vertical="top"/>
    </xf>
    <xf numFmtId="0" fontId="6" fillId="3" borderId="8" xfId="0" applyFont="1" applyFill="1" applyBorder="1" applyAlignment="1">
      <alignment horizontal="center" vertical="top" wrapText="1"/>
    </xf>
    <xf numFmtId="0" fontId="6" fillId="3" borderId="7" xfId="0" applyFont="1" applyFill="1" applyBorder="1" applyAlignment="1">
      <alignment horizontal="left"/>
    </xf>
    <xf numFmtId="0" fontId="5" fillId="4" borderId="5" xfId="0" applyFont="1" applyFill="1" applyBorder="1" applyAlignment="1">
      <alignment horizontal="left" vertical="top"/>
    </xf>
    <xf numFmtId="0" fontId="7" fillId="4" borderId="15" xfId="0" applyFont="1" applyFill="1" applyBorder="1" applyAlignment="1">
      <alignment horizontal="left" vertical="top"/>
    </xf>
    <xf numFmtId="165" fontId="5" fillId="4" borderId="22" xfId="2" applyNumberFormat="1" applyFont="1" applyFill="1" applyBorder="1" applyAlignment="1">
      <alignment horizontal="left" vertical="top"/>
    </xf>
    <xf numFmtId="0" fontId="5" fillId="5" borderId="22" xfId="0" applyFont="1" applyFill="1" applyBorder="1" applyAlignment="1">
      <alignment horizontal="left" vertical="top"/>
    </xf>
    <xf numFmtId="1" fontId="5" fillId="5" borderId="22" xfId="0" applyNumberFormat="1" applyFont="1" applyFill="1" applyBorder="1" applyAlignment="1">
      <alignment horizontal="left" vertical="top"/>
    </xf>
    <xf numFmtId="9" fontId="5" fillId="5" borderId="22" xfId="1" applyFont="1" applyFill="1" applyBorder="1" applyAlignment="1">
      <alignment horizontal="left" vertical="top"/>
    </xf>
    <xf numFmtId="165" fontId="5" fillId="5" borderId="24" xfId="0" applyNumberFormat="1" applyFont="1" applyFill="1" applyBorder="1" applyAlignment="1">
      <alignment horizontal="left" vertical="top"/>
    </xf>
    <xf numFmtId="0" fontId="7" fillId="4" borderId="8" xfId="2" applyFont="1" applyFill="1" applyBorder="1" applyAlignment="1">
      <alignment horizontal="center" vertical="top"/>
    </xf>
    <xf numFmtId="9" fontId="7" fillId="4" borderId="8" xfId="2" applyNumberFormat="1" applyFont="1" applyFill="1" applyBorder="1" applyAlignment="1">
      <alignment horizontal="center" vertical="top"/>
    </xf>
    <xf numFmtId="0" fontId="7" fillId="4" borderId="12" xfId="0" applyFont="1" applyFill="1" applyBorder="1" applyAlignment="1">
      <alignment horizontal="left" vertical="top"/>
    </xf>
    <xf numFmtId="0" fontId="0" fillId="0" borderId="14" xfId="0" applyFill="1" applyBorder="1"/>
    <xf numFmtId="0" fontId="5" fillId="5" borderId="3" xfId="0" applyFont="1" applyFill="1" applyBorder="1" applyAlignment="1">
      <alignment horizontal="center" vertical="center"/>
    </xf>
    <xf numFmtId="164" fontId="5" fillId="4" borderId="0" xfId="0" applyNumberFormat="1" applyFont="1" applyFill="1" applyBorder="1" applyAlignment="1">
      <alignment horizontal="center" vertical="top"/>
    </xf>
    <xf numFmtId="164" fontId="5" fillId="4" borderId="11" xfId="0" applyNumberFormat="1" applyFont="1" applyFill="1" applyBorder="1" applyAlignment="1">
      <alignment horizontal="center" vertical="top"/>
    </xf>
    <xf numFmtId="6" fontId="5" fillId="5" borderId="7" xfId="0" applyNumberFormat="1" applyFont="1" applyFill="1" applyBorder="1" applyAlignment="1">
      <alignment horizontal="center" vertical="top"/>
    </xf>
    <xf numFmtId="6" fontId="5" fillId="5" borderId="12" xfId="0" applyNumberFormat="1" applyFont="1" applyFill="1" applyBorder="1" applyAlignment="1">
      <alignment horizontal="center" vertical="top"/>
    </xf>
    <xf numFmtId="6" fontId="5" fillId="5" borderId="15" xfId="0" applyNumberFormat="1" applyFont="1" applyFill="1" applyBorder="1" applyAlignment="1">
      <alignment horizontal="center" vertical="top"/>
    </xf>
    <xf numFmtId="6" fontId="5" fillId="4" borderId="3" xfId="0" applyNumberFormat="1" applyFont="1" applyFill="1" applyBorder="1" applyAlignment="1">
      <alignment horizontal="center" vertical="center"/>
    </xf>
    <xf numFmtId="0" fontId="5" fillId="5" borderId="7" xfId="0" applyFont="1" applyFill="1" applyBorder="1" applyAlignment="1">
      <alignment horizontal="center" vertical="center"/>
    </xf>
    <xf numFmtId="6" fontId="5" fillId="5" borderId="6" xfId="0" applyNumberFormat="1" applyFont="1" applyFill="1" applyBorder="1" applyAlignment="1">
      <alignment horizontal="center" vertical="top"/>
    </xf>
    <xf numFmtId="0" fontId="5" fillId="4" borderId="22" xfId="2" applyFont="1" applyFill="1" applyBorder="1" applyAlignment="1">
      <alignment horizontal="center" vertical="center" wrapText="1"/>
    </xf>
    <xf numFmtId="0" fontId="5" fillId="4" borderId="16" xfId="2" applyFont="1" applyFill="1" applyBorder="1" applyAlignment="1">
      <alignment horizontal="center" vertical="center" wrapText="1"/>
    </xf>
    <xf numFmtId="0" fontId="5" fillId="4" borderId="16" xfId="0" applyFont="1" applyFill="1" applyBorder="1" applyAlignment="1">
      <alignment vertical="top"/>
    </xf>
    <xf numFmtId="0" fontId="5" fillId="4" borderId="16" xfId="0" applyFont="1" applyFill="1" applyBorder="1" applyAlignment="1">
      <alignment horizontal="center" vertical="center" wrapText="1"/>
    </xf>
    <xf numFmtId="6" fontId="5" fillId="4" borderId="16" xfId="0" applyNumberFormat="1" applyFont="1" applyFill="1" applyBorder="1" applyAlignment="1">
      <alignment horizontal="center" vertical="center"/>
    </xf>
    <xf numFmtId="3" fontId="5" fillId="4" borderId="16" xfId="2" applyNumberFormat="1" applyFont="1" applyFill="1" applyBorder="1" applyAlignment="1">
      <alignment horizontal="center" vertical="center"/>
    </xf>
    <xf numFmtId="0" fontId="7" fillId="4" borderId="26"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0"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4" xfId="0" applyFont="1" applyFill="1" applyBorder="1" applyAlignment="1">
      <alignment horizontal="left" vertical="top" wrapText="1"/>
    </xf>
    <xf numFmtId="0" fontId="5" fillId="4" borderId="29" xfId="0" applyFont="1" applyFill="1" applyBorder="1" applyAlignment="1">
      <alignment horizontal="center" vertical="center" wrapText="1"/>
    </xf>
    <xf numFmtId="6" fontId="5" fillId="4" borderId="29" xfId="0" applyNumberFormat="1" applyFont="1" applyFill="1" applyBorder="1" applyAlignment="1">
      <alignment horizontal="center" vertical="center"/>
    </xf>
    <xf numFmtId="0" fontId="5" fillId="4" borderId="16" xfId="2" applyFont="1" applyFill="1" applyBorder="1" applyAlignment="1">
      <alignment horizontal="center" vertical="center"/>
    </xf>
    <xf numFmtId="0" fontId="5" fillId="4" borderId="29" xfId="2" applyFont="1" applyFill="1" applyBorder="1" applyAlignment="1">
      <alignment horizontal="center" vertical="center"/>
    </xf>
    <xf numFmtId="0" fontId="5" fillId="4" borderId="16" xfId="0" applyFont="1" applyFill="1" applyBorder="1" applyAlignment="1">
      <alignment horizontal="left" vertical="top"/>
    </xf>
    <xf numFmtId="0" fontId="5" fillId="4" borderId="29" xfId="0" applyFont="1" applyFill="1" applyBorder="1" applyAlignment="1">
      <alignment horizontal="left" vertical="top"/>
    </xf>
    <xf numFmtId="0" fontId="5" fillId="5" borderId="0" xfId="0" applyFont="1" applyFill="1" applyBorder="1" applyAlignment="1">
      <alignment horizontal="center"/>
    </xf>
    <xf numFmtId="0" fontId="5" fillId="5" borderId="14" xfId="0" applyFont="1" applyFill="1" applyBorder="1" applyAlignment="1">
      <alignment horizontal="center"/>
    </xf>
    <xf numFmtId="0" fontId="5" fillId="4" borderId="13" xfId="0" applyFont="1" applyFill="1" applyBorder="1" applyAlignment="1">
      <alignment horizontal="center"/>
    </xf>
    <xf numFmtId="0" fontId="5" fillId="4" borderId="14" xfId="0" applyFont="1" applyFill="1" applyBorder="1" applyAlignment="1">
      <alignment horizontal="center"/>
    </xf>
    <xf numFmtId="0" fontId="7" fillId="4" borderId="13" xfId="0" applyFont="1" applyFill="1" applyBorder="1" applyAlignment="1">
      <alignment horizontal="left"/>
    </xf>
    <xf numFmtId="0" fontId="7" fillId="4" borderId="0" xfId="0" applyFont="1" applyFill="1" applyBorder="1" applyAlignment="1">
      <alignment horizontal="left"/>
    </xf>
    <xf numFmtId="0" fontId="7" fillId="4" borderId="14" xfId="0" applyFont="1" applyFill="1" applyBorder="1" applyAlignment="1">
      <alignment horizontal="left"/>
    </xf>
    <xf numFmtId="0" fontId="5" fillId="4" borderId="0" xfId="0" applyFont="1" applyFill="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5" fillId="5" borderId="13" xfId="0" applyFont="1" applyFill="1" applyBorder="1" applyAlignment="1">
      <alignment horizontal="center"/>
    </xf>
    <xf numFmtId="0" fontId="7" fillId="4" borderId="4" xfId="0" applyFont="1" applyFill="1" applyBorder="1" applyAlignment="1">
      <alignment horizontal="left"/>
    </xf>
    <xf numFmtId="0" fontId="7" fillId="4" borderId="5" xfId="0" applyFont="1" applyFill="1" applyBorder="1" applyAlignment="1">
      <alignment horizontal="left"/>
    </xf>
    <xf numFmtId="0" fontId="7" fillId="4" borderId="6" xfId="0" applyFont="1" applyFill="1" applyBorder="1" applyAlignment="1">
      <alignment horizontal="left"/>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4" xfId="0" applyFont="1" applyFill="1" applyBorder="1" applyAlignment="1">
      <alignment horizontal="center"/>
    </xf>
    <xf numFmtId="0" fontId="7" fillId="4" borderId="9" xfId="0" applyFont="1" applyFill="1" applyBorder="1" applyAlignment="1">
      <alignment horizontal="left"/>
    </xf>
    <xf numFmtId="0" fontId="7" fillId="4" borderId="10" xfId="0" applyFont="1" applyFill="1" applyBorder="1" applyAlignment="1">
      <alignment horizontal="left"/>
    </xf>
    <xf numFmtId="0" fontId="7" fillId="4" borderId="11" xfId="0" applyFont="1" applyFill="1" applyBorder="1" applyAlignment="1">
      <alignment horizontal="left"/>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5" borderId="10" xfId="0" applyFont="1" applyFill="1" applyBorder="1" applyAlignment="1">
      <alignment horizontal="center"/>
    </xf>
    <xf numFmtId="0" fontId="5" fillId="5" borderId="11" xfId="0" applyFont="1" applyFill="1" applyBorder="1" applyAlignment="1">
      <alignment horizontal="center"/>
    </xf>
    <xf numFmtId="0" fontId="7" fillId="4" borderId="7" xfId="0" applyFont="1" applyFill="1" applyBorder="1" applyAlignment="1">
      <alignment horizontal="center" vertical="center" textRotation="90"/>
    </xf>
    <xf numFmtId="0" fontId="7" fillId="4" borderId="12" xfId="0" applyFont="1" applyFill="1" applyBorder="1" applyAlignment="1">
      <alignment horizontal="center" vertical="center" textRotation="90"/>
    </xf>
    <xf numFmtId="0" fontId="7" fillId="4" borderId="15" xfId="0" applyFont="1" applyFill="1" applyBorder="1" applyAlignment="1">
      <alignment horizontal="center" vertical="center" textRotation="90"/>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9" xfId="2" applyFont="1" applyFill="1" applyBorder="1" applyAlignment="1">
      <alignment horizontal="left" vertical="top" wrapText="1"/>
    </xf>
    <xf numFmtId="0" fontId="6" fillId="3" borderId="10" xfId="2" applyFont="1" applyFill="1" applyBorder="1" applyAlignment="1">
      <alignment horizontal="left" vertical="top" wrapText="1"/>
    </xf>
    <xf numFmtId="0" fontId="6" fillId="3" borderId="11" xfId="2" applyFont="1" applyFill="1" applyBorder="1" applyAlignment="1">
      <alignment horizontal="left" vertical="top" wrapText="1"/>
    </xf>
    <xf numFmtId="0" fontId="6" fillId="3" borderId="10" xfId="0" applyFont="1" applyFill="1" applyBorder="1" applyAlignment="1">
      <alignment horizontal="center" vertical="top" wrapText="1"/>
    </xf>
    <xf numFmtId="0" fontId="6" fillId="3" borderId="11" xfId="0" applyFont="1" applyFill="1" applyBorder="1" applyAlignment="1">
      <alignment horizontal="center" vertical="top" wrapText="1"/>
    </xf>
    <xf numFmtId="0" fontId="7" fillId="4" borderId="1" xfId="2" applyFont="1" applyFill="1" applyBorder="1" applyAlignment="1">
      <alignment horizontal="left"/>
    </xf>
    <xf numFmtId="0" fontId="7" fillId="4" borderId="2" xfId="2" applyFont="1" applyFill="1" applyBorder="1" applyAlignment="1">
      <alignment horizontal="left"/>
    </xf>
    <xf numFmtId="0" fontId="7" fillId="4" borderId="3" xfId="2" applyFont="1" applyFill="1" applyBorder="1" applyAlignment="1">
      <alignment horizontal="left"/>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7" fillId="4" borderId="13" xfId="2" applyFont="1" applyFill="1" applyBorder="1" applyAlignment="1">
      <alignment horizontal="left"/>
    </xf>
    <xf numFmtId="0" fontId="7" fillId="4" borderId="0" xfId="2" applyFont="1" applyFill="1" applyBorder="1" applyAlignment="1">
      <alignment horizontal="left"/>
    </xf>
    <xf numFmtId="0" fontId="7" fillId="4" borderId="14" xfId="2" applyFont="1" applyFill="1" applyBorder="1" applyAlignment="1">
      <alignment horizontal="left"/>
    </xf>
    <xf numFmtId="0" fontId="5" fillId="4" borderId="1"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5" fillId="4" borderId="22" xfId="0" applyFont="1" applyFill="1" applyBorder="1" applyAlignment="1">
      <alignment horizontal="left" vertical="top"/>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6" fillId="3" borderId="8" xfId="0" applyFont="1" applyFill="1" applyBorder="1" applyAlignment="1">
      <alignment horizontal="center" vertical="center"/>
    </xf>
    <xf numFmtId="0" fontId="5" fillId="4" borderId="8" xfId="0" applyFont="1" applyFill="1" applyBorder="1" applyAlignment="1">
      <alignment horizontal="center" vertical="center" wrapText="1"/>
    </xf>
    <xf numFmtId="0" fontId="7" fillId="4" borderId="21" xfId="0" applyFont="1" applyFill="1" applyBorder="1" applyAlignment="1">
      <alignment horizontal="left" vertical="top" wrapText="1"/>
    </xf>
    <xf numFmtId="0" fontId="7" fillId="4" borderId="25" xfId="0" applyFont="1" applyFill="1" applyBorder="1" applyAlignment="1">
      <alignment horizontal="left" vertical="top" wrapText="1"/>
    </xf>
    <xf numFmtId="0" fontId="5" fillId="4" borderId="22" xfId="0" applyFont="1" applyFill="1" applyBorder="1" applyAlignment="1">
      <alignment horizontal="left" vertical="center" wrapText="1"/>
    </xf>
    <xf numFmtId="0" fontId="5" fillId="4" borderId="16" xfId="0" applyFont="1" applyFill="1" applyBorder="1" applyAlignment="1">
      <alignment horizontal="left" vertical="center" wrapText="1"/>
    </xf>
    <xf numFmtId="6" fontId="5" fillId="4" borderId="22" xfId="0" applyNumberFormat="1" applyFont="1" applyFill="1" applyBorder="1" applyAlignment="1">
      <alignment horizontal="center" vertical="center"/>
    </xf>
    <xf numFmtId="9" fontId="5" fillId="4" borderId="23" xfId="1" applyFont="1" applyFill="1" applyBorder="1" applyAlignment="1">
      <alignment horizontal="center" vertical="center"/>
    </xf>
    <xf numFmtId="9" fontId="5" fillId="4" borderId="18" xfId="1" applyFont="1" applyFill="1" applyBorder="1" applyAlignment="1">
      <alignment horizontal="center" vertical="center"/>
    </xf>
    <xf numFmtId="9" fontId="5" fillId="4" borderId="19" xfId="1" applyFont="1" applyFill="1" applyBorder="1" applyAlignment="1">
      <alignment horizontal="center" vertical="center"/>
    </xf>
    <xf numFmtId="9" fontId="5" fillId="4" borderId="17" xfId="1" applyFont="1" applyFill="1" applyBorder="1" applyAlignment="1">
      <alignment horizontal="center" vertical="center"/>
    </xf>
    <xf numFmtId="9" fontId="5" fillId="4" borderId="30" xfId="1" applyFont="1" applyFill="1" applyBorder="1" applyAlignment="1">
      <alignment horizontal="center" vertical="center"/>
    </xf>
    <xf numFmtId="14" fontId="5" fillId="4" borderId="1" xfId="0" applyNumberFormat="1" applyFont="1" applyFill="1" applyBorder="1" applyAlignment="1">
      <alignment horizontal="center"/>
    </xf>
    <xf numFmtId="0" fontId="6" fillId="3" borderId="8" xfId="0" applyFont="1" applyFill="1" applyBorder="1" applyAlignment="1">
      <alignment horizontal="center"/>
    </xf>
    <xf numFmtId="0" fontId="5" fillId="4" borderId="1" xfId="2"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13" xfId="2" applyFont="1" applyFill="1" applyBorder="1" applyAlignment="1">
      <alignment horizontal="center" vertical="center" wrapText="1"/>
    </xf>
    <xf numFmtId="0" fontId="5" fillId="4" borderId="0" xfId="2" applyFont="1" applyFill="1" applyBorder="1" applyAlignment="1">
      <alignment horizontal="center" vertical="center" wrapText="1"/>
    </xf>
    <xf numFmtId="0" fontId="5" fillId="4" borderId="14" xfId="2" applyFont="1" applyFill="1" applyBorder="1" applyAlignment="1">
      <alignment horizontal="center" vertical="center" wrapText="1"/>
    </xf>
    <xf numFmtId="0" fontId="5" fillId="4" borderId="4"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14" fontId="5" fillId="4" borderId="13" xfId="0" applyNumberFormat="1" applyFont="1" applyFill="1" applyBorder="1" applyAlignment="1">
      <alignment horizontal="center"/>
    </xf>
    <xf numFmtId="0" fontId="5" fillId="4" borderId="2" xfId="0" applyFont="1" applyFill="1" applyBorder="1" applyAlignment="1">
      <alignment horizontal="center" wrapText="1"/>
    </xf>
    <xf numFmtId="0" fontId="5" fillId="4" borderId="3" xfId="0" applyFont="1" applyFill="1" applyBorder="1" applyAlignment="1">
      <alignment horizont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14" fontId="5" fillId="5" borderId="1" xfId="0" applyNumberFormat="1" applyFont="1" applyFill="1" applyBorder="1" applyAlignment="1">
      <alignment horizontal="center" vertical="top"/>
    </xf>
    <xf numFmtId="0" fontId="5" fillId="5" borderId="2" xfId="0" applyFont="1" applyFill="1" applyBorder="1" applyAlignment="1">
      <alignment horizontal="center" vertical="top"/>
    </xf>
    <xf numFmtId="0" fontId="5" fillId="5" borderId="3" xfId="0" applyFont="1" applyFill="1" applyBorder="1" applyAlignment="1">
      <alignment horizontal="center" vertical="top"/>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5" borderId="4" xfId="0" applyFont="1" applyFill="1" applyBorder="1" applyAlignment="1">
      <alignment horizontal="center" vertical="top"/>
    </xf>
    <xf numFmtId="0" fontId="5" fillId="5" borderId="5" xfId="0" applyFont="1" applyFill="1" applyBorder="1" applyAlignment="1">
      <alignment horizontal="center" vertical="top"/>
    </xf>
    <xf numFmtId="0" fontId="5" fillId="5" borderId="6" xfId="0" applyFont="1" applyFill="1" applyBorder="1" applyAlignment="1">
      <alignment horizontal="center" vertical="top"/>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5" fillId="4" borderId="4" xfId="0" applyFont="1" applyFill="1" applyBorder="1" applyAlignment="1">
      <alignment horizontal="center"/>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4" xfId="0" applyFont="1" applyBorder="1" applyAlignment="1">
      <alignment horizontal="center" wrapText="1"/>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6" fillId="3" borderId="9" xfId="0" applyFont="1" applyFill="1" applyBorder="1" applyAlignment="1">
      <alignment horizontal="center" vertical="top" wrapText="1"/>
    </xf>
    <xf numFmtId="0" fontId="6" fillId="3" borderId="7" xfId="0" applyFont="1" applyFill="1" applyBorder="1"/>
  </cellXfs>
  <cellStyles count="3">
    <cellStyle name="Bad" xfId="2" builtinId="27"/>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wc4787/Desktop/BSG%20GO%20Lab/Database%20/Data%20Requests/Projects%20Database%20Update/New/LCF/CT_Futures%20Advice_20190318_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emplate"/>
      <sheetName val="Data Sources"/>
      <sheetName val="Master Template"/>
      <sheetName val="Data Dictionary"/>
    </sheetNames>
    <sheetDataSet>
      <sheetData sheetId="0">
        <row r="3">
          <cell r="D3" t="str">
            <v>FutureU (Futures Advice)</v>
          </cell>
        </row>
        <row r="5">
          <cell r="D5" t="str">
            <v>Life Chances Fund</v>
          </cell>
        </row>
        <row r="13">
          <cell r="D13" t="str">
            <v>Nottinghamshire, East Midlands</v>
          </cell>
        </row>
        <row r="17">
          <cell r="D17">
            <v>43313</v>
          </cell>
        </row>
        <row r="25">
          <cell r="D25" t="str">
            <v>Futures Advice, Skills and Employment Ltd</v>
          </cell>
        </row>
        <row r="27">
          <cell r="D27">
            <v>4172770</v>
          </cell>
        </row>
        <row r="29">
          <cell r="D29" t="str">
            <v>N/A</v>
          </cell>
        </row>
        <row r="31">
          <cell r="D31" t="str">
            <v>Triodos Bank</v>
          </cell>
        </row>
        <row r="36">
          <cell r="C36" t="str">
            <v>Nottingham City Council</v>
          </cell>
          <cell r="D36">
            <v>869369</v>
          </cell>
        </row>
        <row r="38">
          <cell r="C38" t="str">
            <v>Nottinghamshire County Council</v>
          </cell>
          <cell r="D38">
            <v>869369</v>
          </cell>
        </row>
        <row r="45">
          <cell r="C45" t="str">
            <v>Social and Sustainable Capital</v>
          </cell>
          <cell r="J45">
            <v>250000</v>
          </cell>
        </row>
        <row r="47">
          <cell r="C47" t="str">
            <v>Futures Advice Skills and Employment</v>
          </cell>
          <cell r="J47">
            <v>275000</v>
          </cell>
        </row>
        <row r="54">
          <cell r="F54">
            <v>560</v>
          </cell>
        </row>
        <row r="58">
          <cell r="F58">
            <v>560</v>
          </cell>
        </row>
        <row r="66">
          <cell r="C66" t="str">
            <v>FutureU is to provide person-centred support to 16-24 year olds in Priority Group 1 (PG1) who are special educational needs and disability (SEND)/demonstrate complex needs, and young people (YP) aged 15 at high risk of becoming not in education employment or training (NEET). FutureU will offer a bespoke package of support and training to YP including but not limited to: individual coaching, group work and peer support, personal budget management, social media, employer liaison and others.</v>
          </cell>
        </row>
        <row r="89">
          <cell r="C89" t="str">
            <v>FutureU is to provide person-centred support to 16-24 year olds in Priority Group 1 (PG1) who are special educational needs and disability (SEND)/demonstrate complex needs, and young people (YP) aged 15 at high risk of becoming not in education employment or training (NEET). All YP will have at least two Risk of NEET Indicators and will have additional risk factors / needs including exclusion, mental health problems, substance misuse, homelessness and others.</v>
          </cell>
        </row>
        <row r="101">
          <cell r="C101" t="str">
            <v>Young person sustains employment</v>
          </cell>
          <cell r="F101" t="str">
            <v>Comparison against similar programmes demonstrates that 10% of young people from the PG1/SEND target group achieve sustainable employment</v>
          </cell>
          <cell r="H101">
            <v>8500</v>
          </cell>
          <cell r="I101">
            <v>365</v>
          </cell>
        </row>
        <row r="103">
          <cell r="C103" t="str">
            <v>Young person achieves in education and/or training</v>
          </cell>
          <cell r="F103" t="str">
            <v>Comparison against similar programmes demonstrates that 10% of young people from the PG1/SEND target group achieving in education/training</v>
          </cell>
          <cell r="H103">
            <v>9600</v>
          </cell>
          <cell r="I103">
            <v>2406</v>
          </cell>
        </row>
        <row r="105">
          <cell r="C105" t="str">
            <v>Young person sustains apprenticeship</v>
          </cell>
          <cell r="F105" t="str">
            <v>Baseline takeup of apprenticeship opportunities is low, particularly amongst the target group.</v>
          </cell>
          <cell r="H105">
            <v>5500</v>
          </cell>
          <cell r="I105">
            <v>287</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92655-DA62-FB44-9F4C-E0AF1B5B4432}">
  <dimension ref="A1:V61"/>
  <sheetViews>
    <sheetView tabSelected="1" zoomScaleNormal="69" workbookViewId="0">
      <selection activeCell="Y34" sqref="Y34"/>
    </sheetView>
  </sheetViews>
  <sheetFormatPr baseColWidth="10" defaultRowHeight="14" x14ac:dyDescent="0.15"/>
  <cols>
    <col min="1" max="1" width="5.83203125" style="1" customWidth="1"/>
    <col min="2" max="2" width="1.5" style="1" customWidth="1"/>
    <col min="3" max="3" width="47.6640625" style="2" customWidth="1"/>
    <col min="4" max="4" width="36.5" style="1" bestFit="1" customWidth="1"/>
    <col min="5" max="5" width="27.6640625" style="1" customWidth="1"/>
    <col min="6" max="6" width="5.1640625" style="1" customWidth="1"/>
    <col min="7" max="7" width="9.6640625" style="1" customWidth="1"/>
    <col min="8" max="9" width="7.6640625" style="1" customWidth="1"/>
    <col min="10" max="10" width="14" style="1" customWidth="1"/>
    <col min="11" max="11" width="10.83203125" style="1"/>
    <col min="12" max="12" width="12.6640625" style="1" customWidth="1"/>
    <col min="13" max="13" width="19" style="1" bestFit="1" customWidth="1"/>
    <col min="14" max="14" width="16.83203125" style="1" bestFit="1" customWidth="1"/>
    <col min="15" max="15" width="11" style="1" customWidth="1"/>
    <col min="16" max="16" width="15.33203125" style="1" customWidth="1"/>
    <col min="17" max="17" width="10.83203125" style="1"/>
    <col min="18" max="18" width="20.33203125" style="1" customWidth="1"/>
    <col min="19" max="19" width="22.5" style="1" customWidth="1"/>
    <col min="20" max="20" width="16.6640625" style="1" bestFit="1" customWidth="1"/>
    <col min="21" max="21" width="19.5" style="1" customWidth="1"/>
    <col min="22" max="16384" width="10.83203125" style="1"/>
  </cols>
  <sheetData>
    <row r="1" spans="1:22" x14ac:dyDescent="0.15">
      <c r="P1" s="3"/>
    </row>
    <row r="2" spans="1:22" x14ac:dyDescent="0.15">
      <c r="A2" s="3"/>
      <c r="B2" s="3"/>
      <c r="C2" s="24" t="s">
        <v>106</v>
      </c>
      <c r="D2" s="4"/>
      <c r="E2" s="5" t="s">
        <v>0</v>
      </c>
      <c r="F2" s="230" t="s">
        <v>200</v>
      </c>
      <c r="G2" s="230"/>
      <c r="H2" s="230"/>
      <c r="I2" s="230"/>
      <c r="J2" s="230"/>
      <c r="K2" s="230"/>
      <c r="L2" s="230"/>
      <c r="M2" s="230"/>
      <c r="N2" s="230"/>
      <c r="O2" s="231"/>
      <c r="P2" s="3"/>
      <c r="Q2" s="232" t="s">
        <v>1</v>
      </c>
      <c r="R2" s="233"/>
      <c r="S2" s="234">
        <v>43605</v>
      </c>
      <c r="T2" s="235"/>
      <c r="U2" s="235"/>
      <c r="V2" s="236"/>
    </row>
    <row r="3" spans="1:22" x14ac:dyDescent="0.15">
      <c r="A3" s="3"/>
      <c r="B3" s="3"/>
      <c r="C3" s="24" t="s">
        <v>208</v>
      </c>
      <c r="D3" s="4"/>
      <c r="E3" s="6" t="s">
        <v>2</v>
      </c>
      <c r="F3" s="237" t="str">
        <f>'[1]Project Template'!D5</f>
        <v>Life Chances Fund</v>
      </c>
      <c r="G3" s="237"/>
      <c r="H3" s="237"/>
      <c r="I3" s="237"/>
      <c r="J3" s="237"/>
      <c r="K3" s="237"/>
      <c r="L3" s="237"/>
      <c r="M3" s="237"/>
      <c r="N3" s="237"/>
      <c r="O3" s="238"/>
      <c r="P3" s="3"/>
      <c r="Q3" s="239" t="s">
        <v>3</v>
      </c>
      <c r="R3" s="240"/>
      <c r="S3" s="241" t="s">
        <v>108</v>
      </c>
      <c r="T3" s="242"/>
      <c r="U3" s="242"/>
      <c r="V3" s="243"/>
    </row>
    <row r="4" spans="1:22" x14ac:dyDescent="0.15">
      <c r="A4" s="3"/>
      <c r="B4" s="3"/>
      <c r="C4" s="7"/>
      <c r="D4" s="3"/>
      <c r="E4" s="3"/>
      <c r="F4" s="3"/>
      <c r="G4" s="3"/>
      <c r="H4" s="3"/>
      <c r="I4" s="3"/>
      <c r="J4" s="3"/>
      <c r="K4" s="3"/>
      <c r="L4" s="3"/>
      <c r="M4" s="3"/>
      <c r="N4" s="3"/>
      <c r="O4" s="3"/>
      <c r="P4" s="3"/>
      <c r="Q4" s="3"/>
    </row>
    <row r="5" spans="1:22" x14ac:dyDescent="0.15">
      <c r="A5" s="156" t="s">
        <v>4</v>
      </c>
      <c r="B5" s="3"/>
      <c r="C5" s="258" t="s">
        <v>209</v>
      </c>
      <c r="D5" s="209">
        <v>43361</v>
      </c>
      <c r="E5" s="171"/>
      <c r="F5" s="3"/>
      <c r="G5" s="210" t="s">
        <v>5</v>
      </c>
      <c r="H5" s="210"/>
      <c r="I5" s="210"/>
      <c r="J5" s="210"/>
      <c r="K5" s="210"/>
      <c r="L5" s="210"/>
      <c r="M5" s="210"/>
      <c r="N5" s="210"/>
      <c r="O5" s="210"/>
      <c r="P5" s="3"/>
      <c r="Q5" s="159" t="s">
        <v>6</v>
      </c>
      <c r="R5" s="160"/>
      <c r="S5" s="160"/>
      <c r="T5" s="160"/>
      <c r="U5" s="160"/>
      <c r="V5" s="161"/>
    </row>
    <row r="6" spans="1:22" x14ac:dyDescent="0.15">
      <c r="A6" s="157"/>
      <c r="B6" s="3"/>
      <c r="C6" s="8" t="s">
        <v>7</v>
      </c>
      <c r="D6" s="119" t="str">
        <f>'[1]Project Template'!D13</f>
        <v>Nottinghamshire, East Midlands</v>
      </c>
      <c r="E6" s="120"/>
      <c r="F6" s="3"/>
      <c r="G6" s="211" t="str">
        <f>'[1]Project Template'!C66</f>
        <v>FutureU is to provide person-centred support to 16-24 year olds in Priority Group 1 (PG1) who are special educational needs and disability (SEND)/demonstrate complex needs, and young people (YP) aged 15 at high risk of becoming not in education employment or training (NEET). FutureU will offer a bespoke package of support and training to YP including but not limited to: individual coaching, group work and peer support, personal budget management, social media, employer liaison and others.</v>
      </c>
      <c r="H6" s="212"/>
      <c r="I6" s="212"/>
      <c r="J6" s="212"/>
      <c r="K6" s="212"/>
      <c r="L6" s="212"/>
      <c r="M6" s="212"/>
      <c r="N6" s="212"/>
      <c r="O6" s="213"/>
      <c r="P6" s="3"/>
      <c r="Q6" s="220" t="s">
        <v>114</v>
      </c>
      <c r="R6" s="221"/>
      <c r="S6" s="221"/>
      <c r="T6" s="221"/>
      <c r="U6" s="221"/>
      <c r="V6" s="222"/>
    </row>
    <row r="7" spans="1:22" x14ac:dyDescent="0.15">
      <c r="A7" s="157"/>
      <c r="B7" s="3"/>
      <c r="C7" s="8" t="s">
        <v>8</v>
      </c>
      <c r="D7" s="119" t="s">
        <v>210</v>
      </c>
      <c r="E7" s="120"/>
      <c r="F7" s="3"/>
      <c r="G7" s="214"/>
      <c r="H7" s="215"/>
      <c r="I7" s="215"/>
      <c r="J7" s="215"/>
      <c r="K7" s="215"/>
      <c r="L7" s="215"/>
      <c r="M7" s="215"/>
      <c r="N7" s="215"/>
      <c r="O7" s="216"/>
      <c r="P7" s="3"/>
      <c r="Q7" s="223"/>
      <c r="R7" s="224"/>
      <c r="S7" s="224"/>
      <c r="T7" s="224"/>
      <c r="U7" s="224"/>
      <c r="V7" s="225"/>
    </row>
    <row r="8" spans="1:22" x14ac:dyDescent="0.15">
      <c r="A8" s="157"/>
      <c r="B8" s="3"/>
      <c r="C8" s="8" t="s">
        <v>9</v>
      </c>
      <c r="D8" s="229">
        <f>'[1]Project Template'!D17</f>
        <v>43313</v>
      </c>
      <c r="E8" s="120"/>
      <c r="F8" s="3"/>
      <c r="G8" s="214"/>
      <c r="H8" s="215"/>
      <c r="I8" s="215"/>
      <c r="J8" s="215"/>
      <c r="K8" s="215"/>
      <c r="L8" s="215"/>
      <c r="M8" s="215"/>
      <c r="N8" s="215"/>
      <c r="O8" s="216"/>
      <c r="P8" s="3"/>
      <c r="Q8" s="226"/>
      <c r="R8" s="227"/>
      <c r="S8" s="227"/>
      <c r="T8" s="227"/>
      <c r="U8" s="227"/>
      <c r="V8" s="228"/>
    </row>
    <row r="9" spans="1:22" x14ac:dyDescent="0.15">
      <c r="A9" s="157"/>
      <c r="B9" s="3"/>
      <c r="C9" s="8" t="s">
        <v>10</v>
      </c>
      <c r="D9" s="119" t="s">
        <v>103</v>
      </c>
      <c r="E9" s="120"/>
      <c r="F9" s="3"/>
      <c r="G9" s="214"/>
      <c r="H9" s="215"/>
      <c r="I9" s="215"/>
      <c r="J9" s="215"/>
      <c r="K9" s="215"/>
      <c r="L9" s="215"/>
      <c r="M9" s="215"/>
      <c r="N9" s="215"/>
      <c r="O9" s="216"/>
      <c r="P9" s="3"/>
      <c r="Q9" s="9"/>
      <c r="R9" s="9"/>
      <c r="S9" s="9"/>
      <c r="T9" s="9"/>
      <c r="U9" s="9"/>
      <c r="V9" s="9"/>
    </row>
    <row r="10" spans="1:22" x14ac:dyDescent="0.15">
      <c r="A10" s="157"/>
      <c r="B10" s="3"/>
      <c r="C10" s="8" t="s">
        <v>11</v>
      </c>
      <c r="D10" s="119" t="str">
        <f>'[1]Project Template'!D25</f>
        <v>Futures Advice, Skills and Employment Ltd</v>
      </c>
      <c r="E10" s="120"/>
      <c r="F10" s="3"/>
      <c r="G10" s="214"/>
      <c r="H10" s="215"/>
      <c r="I10" s="215"/>
      <c r="J10" s="215"/>
      <c r="K10" s="215"/>
      <c r="L10" s="215"/>
      <c r="M10" s="215"/>
      <c r="N10" s="215"/>
      <c r="O10" s="216"/>
      <c r="P10" s="3"/>
      <c r="Q10" s="244" t="s">
        <v>207</v>
      </c>
      <c r="R10" s="245"/>
      <c r="S10" s="245"/>
      <c r="T10" s="245"/>
      <c r="U10" s="245"/>
      <c r="V10" s="246"/>
    </row>
    <row r="11" spans="1:22" x14ac:dyDescent="0.15">
      <c r="A11" s="157"/>
      <c r="B11" s="3"/>
      <c r="C11" s="8" t="s">
        <v>12</v>
      </c>
      <c r="D11" s="119">
        <f>'[1]Project Template'!D27</f>
        <v>4172770</v>
      </c>
      <c r="E11" s="120"/>
      <c r="F11" s="3"/>
      <c r="G11" s="217"/>
      <c r="H11" s="218"/>
      <c r="I11" s="218"/>
      <c r="J11" s="218"/>
      <c r="K11" s="218"/>
      <c r="L11" s="218"/>
      <c r="M11" s="218"/>
      <c r="N11" s="218"/>
      <c r="O11" s="219"/>
      <c r="P11" s="3"/>
      <c r="Q11" s="220" t="s">
        <v>112</v>
      </c>
      <c r="R11" s="221"/>
      <c r="S11" s="221"/>
      <c r="T11" s="221"/>
      <c r="U11" s="221"/>
      <c r="V11" s="222"/>
    </row>
    <row r="12" spans="1:22" x14ac:dyDescent="0.15">
      <c r="A12" s="157"/>
      <c r="B12" s="3"/>
      <c r="C12" s="8" t="s">
        <v>14</v>
      </c>
      <c r="D12" s="119" t="str">
        <f>'[1]Project Template'!D29</f>
        <v>N/A</v>
      </c>
      <c r="E12" s="120"/>
      <c r="F12" s="10"/>
      <c r="G12" s="10"/>
      <c r="H12" s="10"/>
      <c r="I12" s="10"/>
      <c r="J12" s="11"/>
      <c r="K12" s="11"/>
      <c r="L12" s="11"/>
      <c r="M12" s="11"/>
      <c r="N12" s="11"/>
      <c r="O12" s="11"/>
      <c r="P12" s="3"/>
      <c r="Q12" s="223"/>
      <c r="R12" s="224"/>
      <c r="S12" s="224"/>
      <c r="T12" s="224"/>
      <c r="U12" s="224"/>
      <c r="V12" s="225"/>
    </row>
    <row r="13" spans="1:22" x14ac:dyDescent="0.15">
      <c r="A13" s="157"/>
      <c r="B13" s="3"/>
      <c r="C13" s="6" t="s">
        <v>15</v>
      </c>
      <c r="D13" s="247" t="str">
        <f>'[1]Project Template'!D31</f>
        <v>Triodos Bank</v>
      </c>
      <c r="E13" s="145"/>
      <c r="F13" s="3"/>
      <c r="G13" s="197" t="s">
        <v>16</v>
      </c>
      <c r="H13" s="197"/>
      <c r="I13" s="197"/>
      <c r="J13" s="197"/>
      <c r="K13" s="197"/>
      <c r="L13" s="197"/>
      <c r="M13" s="197"/>
      <c r="N13" s="197"/>
      <c r="O13" s="197"/>
      <c r="P13" s="3"/>
      <c r="Q13" s="226"/>
      <c r="R13" s="227"/>
      <c r="S13" s="227"/>
      <c r="T13" s="227"/>
      <c r="U13" s="227"/>
      <c r="V13" s="228"/>
    </row>
    <row r="14" spans="1:22" x14ac:dyDescent="0.15">
      <c r="A14" s="157"/>
      <c r="B14" s="3"/>
      <c r="F14" s="3"/>
      <c r="G14" s="182" t="s">
        <v>116</v>
      </c>
      <c r="H14" s="183"/>
      <c r="I14" s="183"/>
      <c r="J14" s="183"/>
      <c r="K14" s="183"/>
      <c r="L14" s="183"/>
      <c r="M14" s="183"/>
      <c r="N14" s="183"/>
      <c r="O14" s="184"/>
      <c r="P14" s="3"/>
    </row>
    <row r="15" spans="1:22" ht="28" customHeight="1" x14ac:dyDescent="0.15">
      <c r="A15" s="157"/>
      <c r="B15" s="3"/>
      <c r="C15" s="12"/>
      <c r="D15" s="28" t="s">
        <v>17</v>
      </c>
      <c r="E15" s="77" t="s">
        <v>203</v>
      </c>
      <c r="F15" s="3"/>
      <c r="G15" s="185"/>
      <c r="H15" s="186"/>
      <c r="I15" s="186"/>
      <c r="J15" s="186"/>
      <c r="K15" s="186"/>
      <c r="L15" s="186"/>
      <c r="M15" s="186"/>
      <c r="N15" s="186"/>
      <c r="O15" s="187"/>
      <c r="P15" s="3"/>
      <c r="Q15" s="257" t="s">
        <v>206</v>
      </c>
      <c r="R15" s="165"/>
      <c r="S15" s="165"/>
      <c r="T15" s="165"/>
      <c r="U15" s="165"/>
      <c r="V15" s="166"/>
    </row>
    <row r="16" spans="1:22" x14ac:dyDescent="0.15">
      <c r="A16" s="157"/>
      <c r="B16" s="3"/>
      <c r="C16" s="72" t="s">
        <v>18</v>
      </c>
      <c r="D16" s="68" t="s">
        <v>108</v>
      </c>
      <c r="E16" s="69" t="s">
        <v>108</v>
      </c>
      <c r="F16" s="3"/>
      <c r="G16" s="9"/>
      <c r="H16" s="9"/>
      <c r="I16" s="9"/>
      <c r="J16" s="9"/>
      <c r="K16" s="9"/>
      <c r="L16" s="9"/>
      <c r="M16" s="9"/>
      <c r="N16" s="9"/>
      <c r="O16" s="9"/>
      <c r="P16" s="3"/>
      <c r="Q16" s="188" t="s">
        <v>108</v>
      </c>
      <c r="R16" s="189"/>
      <c r="S16" s="189"/>
      <c r="T16" s="189"/>
      <c r="U16" s="189"/>
      <c r="V16" s="190"/>
    </row>
    <row r="17" spans="1:22" x14ac:dyDescent="0.15">
      <c r="A17" s="157"/>
      <c r="B17" s="3"/>
      <c r="C17" s="73" t="s">
        <v>19</v>
      </c>
      <c r="D17" s="68">
        <f>'[1]Project Template'!F54</f>
        <v>560</v>
      </c>
      <c r="E17" s="69" t="s">
        <v>108</v>
      </c>
      <c r="F17" s="3"/>
      <c r="G17" s="197" t="s">
        <v>20</v>
      </c>
      <c r="H17" s="197"/>
      <c r="I17" s="197"/>
      <c r="J17" s="197"/>
      <c r="K17" s="197"/>
      <c r="L17" s="197"/>
      <c r="M17" s="197"/>
      <c r="N17" s="197"/>
      <c r="O17" s="197"/>
      <c r="P17" s="3"/>
      <c r="Q17" s="191"/>
      <c r="R17" s="192"/>
      <c r="S17" s="192"/>
      <c r="T17" s="192"/>
      <c r="U17" s="192"/>
      <c r="V17" s="193"/>
    </row>
    <row r="18" spans="1:22" x14ac:dyDescent="0.15">
      <c r="A18" s="157"/>
      <c r="B18" s="3"/>
      <c r="C18" s="73" t="s">
        <v>21</v>
      </c>
      <c r="D18" s="68" t="s">
        <v>108</v>
      </c>
      <c r="E18" s="69" t="s">
        <v>108</v>
      </c>
      <c r="F18" s="3"/>
      <c r="G18" s="198" t="str">
        <f>'[1]Project Template'!C89</f>
        <v>FutureU is to provide person-centred support to 16-24 year olds in Priority Group 1 (PG1) who are special educational needs and disability (SEND)/demonstrate complex needs, and young people (YP) aged 15 at high risk of becoming not in education employment or training (NEET). All YP will have at least two Risk of NEET Indicators and will have additional risk factors / needs including exclusion, mental health problems, substance misuse, homelessness and others.</v>
      </c>
      <c r="H18" s="198"/>
      <c r="I18" s="198"/>
      <c r="J18" s="198"/>
      <c r="K18" s="198"/>
      <c r="L18" s="198"/>
      <c r="M18" s="198"/>
      <c r="N18" s="198"/>
      <c r="O18" s="198"/>
      <c r="P18" s="3"/>
      <c r="Q18" s="191"/>
      <c r="R18" s="192"/>
      <c r="S18" s="192"/>
      <c r="T18" s="192"/>
      <c r="U18" s="192"/>
      <c r="V18" s="193"/>
    </row>
    <row r="19" spans="1:22" ht="50" customHeight="1" x14ac:dyDescent="0.15">
      <c r="A19" s="158"/>
      <c r="B19" s="3"/>
      <c r="C19" s="74" t="s">
        <v>22</v>
      </c>
      <c r="D19" s="70">
        <f>'[1]Project Template'!F58</f>
        <v>560</v>
      </c>
      <c r="E19" s="71" t="s">
        <v>108</v>
      </c>
      <c r="F19" s="3"/>
      <c r="G19" s="198"/>
      <c r="H19" s="198"/>
      <c r="I19" s="198"/>
      <c r="J19" s="198"/>
      <c r="K19" s="198"/>
      <c r="L19" s="198"/>
      <c r="M19" s="198"/>
      <c r="N19" s="198"/>
      <c r="O19" s="198"/>
      <c r="P19" s="3"/>
      <c r="Q19" s="194"/>
      <c r="R19" s="195"/>
      <c r="S19" s="195"/>
      <c r="T19" s="195"/>
      <c r="U19" s="195"/>
      <c r="V19" s="196"/>
    </row>
    <row r="20" spans="1:22" x14ac:dyDescent="0.15">
      <c r="A20" s="3"/>
      <c r="B20" s="3"/>
      <c r="C20" s="7"/>
      <c r="D20" s="3"/>
      <c r="E20" s="3"/>
      <c r="F20" s="3"/>
      <c r="G20" s="3"/>
      <c r="H20" s="3"/>
      <c r="I20" s="3"/>
      <c r="J20" s="3"/>
      <c r="K20" s="3"/>
      <c r="L20" s="3"/>
      <c r="M20" s="3"/>
      <c r="N20" s="3"/>
      <c r="O20" s="3"/>
      <c r="P20" s="3"/>
      <c r="Q20" s="3"/>
    </row>
    <row r="21" spans="1:22" x14ac:dyDescent="0.15">
      <c r="A21" s="3"/>
      <c r="B21" s="3"/>
      <c r="C21" s="1"/>
      <c r="M21" s="3"/>
      <c r="N21" s="159" t="s">
        <v>23</v>
      </c>
      <c r="O21" s="160"/>
      <c r="P21" s="161"/>
      <c r="Q21" s="159" t="s">
        <v>24</v>
      </c>
      <c r="R21" s="161"/>
      <c r="S21" s="178" t="s">
        <v>202</v>
      </c>
      <c r="T21" s="179"/>
      <c r="U21" s="180"/>
    </row>
    <row r="22" spans="1:22" x14ac:dyDescent="0.15">
      <c r="A22" s="156" t="s">
        <v>25</v>
      </c>
      <c r="B22" s="15"/>
      <c r="C22" s="78" t="s">
        <v>26</v>
      </c>
      <c r="D22" s="178" t="s">
        <v>27</v>
      </c>
      <c r="E22" s="179"/>
      <c r="F22" s="179"/>
      <c r="G22" s="179"/>
      <c r="H22" s="179"/>
      <c r="I22" s="179"/>
      <c r="J22" s="179"/>
      <c r="K22" s="178" t="s">
        <v>28</v>
      </c>
      <c r="L22" s="180"/>
      <c r="M22" s="16" t="s">
        <v>29</v>
      </c>
      <c r="N22" s="17" t="s">
        <v>30</v>
      </c>
      <c r="O22" s="18" t="s">
        <v>31</v>
      </c>
      <c r="P22" s="19" t="s">
        <v>32</v>
      </c>
      <c r="Q22" s="16" t="s">
        <v>33</v>
      </c>
      <c r="R22" s="18" t="s">
        <v>31</v>
      </c>
      <c r="S22" s="20" t="s">
        <v>34</v>
      </c>
      <c r="T22" s="18" t="s">
        <v>31</v>
      </c>
      <c r="U22" s="19" t="s">
        <v>35</v>
      </c>
    </row>
    <row r="23" spans="1:22" ht="33" customHeight="1" x14ac:dyDescent="0.15">
      <c r="A23" s="157"/>
      <c r="B23" s="15"/>
      <c r="C23" s="199" t="str">
        <f>'[1]Project Template'!C101</f>
        <v>Young person sustains employment</v>
      </c>
      <c r="D23" s="181" t="s">
        <v>117</v>
      </c>
      <c r="E23" s="181"/>
      <c r="F23" s="181"/>
      <c r="G23" s="181"/>
      <c r="H23" s="181"/>
      <c r="I23" s="181"/>
      <c r="J23" s="181"/>
      <c r="K23" s="201" t="str">
        <f>'[1]Project Template'!F101</f>
        <v>Comparison against similar programmes demonstrates that 10% of young people from the PG1/SEND target group achieve sustainable employment</v>
      </c>
      <c r="L23" s="201"/>
      <c r="M23" s="203">
        <f>'[1]Project Template'!H101</f>
        <v>8500</v>
      </c>
      <c r="N23" s="99">
        <f>'[1]Project Template'!I101</f>
        <v>365</v>
      </c>
      <c r="O23" s="204">
        <f>N23/N39</f>
        <v>0.11935905820797907</v>
      </c>
      <c r="P23" s="81" t="s">
        <v>108</v>
      </c>
      <c r="Q23" s="82" t="s">
        <v>108</v>
      </c>
      <c r="R23" s="82" t="s">
        <v>108</v>
      </c>
      <c r="S23" s="83" t="s">
        <v>215</v>
      </c>
      <c r="T23" s="84" t="s">
        <v>108</v>
      </c>
      <c r="U23" s="85" t="s">
        <v>108</v>
      </c>
    </row>
    <row r="24" spans="1:22" ht="31" customHeight="1" x14ac:dyDescent="0.15">
      <c r="A24" s="157"/>
      <c r="B24" s="15"/>
      <c r="C24" s="200"/>
      <c r="D24" s="115" t="s">
        <v>118</v>
      </c>
      <c r="E24" s="115"/>
      <c r="F24" s="115"/>
      <c r="G24" s="115"/>
      <c r="H24" s="115"/>
      <c r="I24" s="115"/>
      <c r="J24" s="115"/>
      <c r="K24" s="202"/>
      <c r="L24" s="202"/>
      <c r="M24" s="103"/>
      <c r="N24" s="100"/>
      <c r="O24" s="205"/>
      <c r="P24" s="81" t="s">
        <v>108</v>
      </c>
      <c r="Q24" s="82" t="s">
        <v>108</v>
      </c>
      <c r="R24" s="82" t="s">
        <v>108</v>
      </c>
      <c r="S24" s="83" t="s">
        <v>215</v>
      </c>
      <c r="T24" s="84" t="s">
        <v>108</v>
      </c>
      <c r="U24" s="85" t="s">
        <v>108</v>
      </c>
    </row>
    <row r="25" spans="1:22" ht="34" customHeight="1" x14ac:dyDescent="0.15">
      <c r="A25" s="157"/>
      <c r="B25" s="15"/>
      <c r="C25" s="200"/>
      <c r="D25" s="115" t="s">
        <v>119</v>
      </c>
      <c r="E25" s="115"/>
      <c r="F25" s="115"/>
      <c r="G25" s="115"/>
      <c r="H25" s="115"/>
      <c r="I25" s="115"/>
      <c r="J25" s="115"/>
      <c r="K25" s="202"/>
      <c r="L25" s="202"/>
      <c r="M25" s="103"/>
      <c r="N25" s="100"/>
      <c r="O25" s="205"/>
      <c r="P25" s="81" t="s">
        <v>108</v>
      </c>
      <c r="Q25" s="82" t="s">
        <v>108</v>
      </c>
      <c r="R25" s="82" t="s">
        <v>108</v>
      </c>
      <c r="S25" s="83" t="s">
        <v>215</v>
      </c>
      <c r="T25" s="84" t="s">
        <v>108</v>
      </c>
      <c r="U25" s="85" t="s">
        <v>108</v>
      </c>
    </row>
    <row r="26" spans="1:22" ht="38" customHeight="1" x14ac:dyDescent="0.15">
      <c r="A26" s="157"/>
      <c r="B26" s="15"/>
      <c r="C26" s="200"/>
      <c r="D26" s="115" t="s">
        <v>120</v>
      </c>
      <c r="E26" s="115"/>
      <c r="F26" s="115"/>
      <c r="G26" s="115"/>
      <c r="H26" s="115"/>
      <c r="I26" s="115"/>
      <c r="J26" s="115"/>
      <c r="K26" s="202"/>
      <c r="L26" s="202"/>
      <c r="M26" s="103"/>
      <c r="N26" s="100"/>
      <c r="O26" s="205"/>
      <c r="P26" s="81" t="s">
        <v>108</v>
      </c>
      <c r="Q26" s="82" t="s">
        <v>108</v>
      </c>
      <c r="R26" s="82" t="s">
        <v>108</v>
      </c>
      <c r="S26" s="83" t="s">
        <v>215</v>
      </c>
      <c r="T26" s="84" t="s">
        <v>108</v>
      </c>
      <c r="U26" s="85" t="s">
        <v>108</v>
      </c>
    </row>
    <row r="27" spans="1:22" ht="42" customHeight="1" x14ac:dyDescent="0.15">
      <c r="A27" s="157"/>
      <c r="B27" s="15"/>
      <c r="C27" s="200"/>
      <c r="D27" s="115" t="s">
        <v>121</v>
      </c>
      <c r="E27" s="115"/>
      <c r="F27" s="115"/>
      <c r="G27" s="115"/>
      <c r="H27" s="115"/>
      <c r="I27" s="115"/>
      <c r="J27" s="115"/>
      <c r="K27" s="202"/>
      <c r="L27" s="202"/>
      <c r="M27" s="103"/>
      <c r="N27" s="100"/>
      <c r="O27" s="206"/>
      <c r="P27" s="81" t="s">
        <v>108</v>
      </c>
      <c r="Q27" s="82" t="s">
        <v>108</v>
      </c>
      <c r="R27" s="82" t="s">
        <v>108</v>
      </c>
      <c r="S27" s="83" t="s">
        <v>215</v>
      </c>
      <c r="T27" s="84" t="s">
        <v>108</v>
      </c>
      <c r="U27" s="85" t="s">
        <v>108</v>
      </c>
    </row>
    <row r="28" spans="1:22" ht="37" customHeight="1" x14ac:dyDescent="0.15">
      <c r="A28" s="157"/>
      <c r="B28" s="15"/>
      <c r="C28" s="105" t="str">
        <f>'[1]Project Template'!C103</f>
        <v>Young person achieves in education and/or training</v>
      </c>
      <c r="D28" s="101" t="s">
        <v>122</v>
      </c>
      <c r="E28" s="101"/>
      <c r="F28" s="101"/>
      <c r="G28" s="101"/>
      <c r="H28" s="101"/>
      <c r="I28" s="101"/>
      <c r="J28" s="101"/>
      <c r="K28" s="102" t="str">
        <f>'[1]Project Template'!F103</f>
        <v>Comparison against similar programmes demonstrates that 10% of young people from the PG1/SEND target group achieving in education/training</v>
      </c>
      <c r="L28" s="102"/>
      <c r="M28" s="103">
        <f>'[1]Project Template'!H103</f>
        <v>9600</v>
      </c>
      <c r="N28" s="104">
        <f>'[1]Project Template'!I103</f>
        <v>2406</v>
      </c>
      <c r="O28" s="207">
        <f>N28/N39</f>
        <v>0.78678875081752775</v>
      </c>
      <c r="P28" s="81" t="s">
        <v>108</v>
      </c>
      <c r="Q28" s="82" t="s">
        <v>108</v>
      </c>
      <c r="R28" s="82" t="s">
        <v>108</v>
      </c>
      <c r="S28" s="83" t="s">
        <v>215</v>
      </c>
      <c r="T28" s="84" t="s">
        <v>108</v>
      </c>
      <c r="U28" s="85" t="s">
        <v>108</v>
      </c>
    </row>
    <row r="29" spans="1:22" ht="36" customHeight="1" x14ac:dyDescent="0.15">
      <c r="A29" s="157"/>
      <c r="B29" s="15"/>
      <c r="C29" s="106"/>
      <c r="D29" s="101" t="s">
        <v>123</v>
      </c>
      <c r="E29" s="101"/>
      <c r="F29" s="101"/>
      <c r="G29" s="101"/>
      <c r="H29" s="101"/>
      <c r="I29" s="101"/>
      <c r="J29" s="101"/>
      <c r="K29" s="102"/>
      <c r="L29" s="102"/>
      <c r="M29" s="103"/>
      <c r="N29" s="104"/>
      <c r="O29" s="205"/>
      <c r="P29" s="81" t="s">
        <v>108</v>
      </c>
      <c r="Q29" s="82" t="s">
        <v>108</v>
      </c>
      <c r="R29" s="82" t="s">
        <v>108</v>
      </c>
      <c r="S29" s="83" t="s">
        <v>215</v>
      </c>
      <c r="T29" s="84" t="s">
        <v>108</v>
      </c>
      <c r="U29" s="85" t="s">
        <v>108</v>
      </c>
    </row>
    <row r="30" spans="1:22" ht="38" customHeight="1" x14ac:dyDescent="0.15">
      <c r="A30" s="157"/>
      <c r="B30" s="15"/>
      <c r="C30" s="106"/>
      <c r="D30" s="101" t="s">
        <v>124</v>
      </c>
      <c r="E30" s="101"/>
      <c r="F30" s="101"/>
      <c r="G30" s="101"/>
      <c r="H30" s="101"/>
      <c r="I30" s="101"/>
      <c r="J30" s="101"/>
      <c r="K30" s="102"/>
      <c r="L30" s="102"/>
      <c r="M30" s="103"/>
      <c r="N30" s="104"/>
      <c r="O30" s="205"/>
      <c r="P30" s="81" t="s">
        <v>108</v>
      </c>
      <c r="Q30" s="82" t="s">
        <v>108</v>
      </c>
      <c r="R30" s="82" t="s">
        <v>108</v>
      </c>
      <c r="S30" s="83" t="s">
        <v>215</v>
      </c>
      <c r="T30" s="84" t="s">
        <v>108</v>
      </c>
      <c r="U30" s="85" t="s">
        <v>108</v>
      </c>
    </row>
    <row r="31" spans="1:22" ht="35" customHeight="1" x14ac:dyDescent="0.15">
      <c r="A31" s="157"/>
      <c r="B31" s="15"/>
      <c r="C31" s="106"/>
      <c r="D31" s="101" t="s">
        <v>125</v>
      </c>
      <c r="E31" s="101"/>
      <c r="F31" s="101"/>
      <c r="G31" s="101"/>
      <c r="H31" s="101"/>
      <c r="I31" s="101"/>
      <c r="J31" s="101"/>
      <c r="K31" s="102"/>
      <c r="L31" s="102"/>
      <c r="M31" s="103"/>
      <c r="N31" s="104"/>
      <c r="O31" s="205"/>
      <c r="P31" s="81" t="s">
        <v>108</v>
      </c>
      <c r="Q31" s="82" t="s">
        <v>108</v>
      </c>
      <c r="R31" s="82" t="s">
        <v>108</v>
      </c>
      <c r="S31" s="83" t="s">
        <v>215</v>
      </c>
      <c r="T31" s="84" t="s">
        <v>108</v>
      </c>
      <c r="U31" s="85" t="s">
        <v>108</v>
      </c>
    </row>
    <row r="32" spans="1:22" ht="36" customHeight="1" x14ac:dyDescent="0.15">
      <c r="A32" s="157"/>
      <c r="B32" s="15"/>
      <c r="C32" s="107"/>
      <c r="D32" s="101" t="s">
        <v>126</v>
      </c>
      <c r="E32" s="101"/>
      <c r="F32" s="101"/>
      <c r="G32" s="101"/>
      <c r="H32" s="101"/>
      <c r="I32" s="101"/>
      <c r="J32" s="101"/>
      <c r="K32" s="102"/>
      <c r="L32" s="102"/>
      <c r="M32" s="103"/>
      <c r="N32" s="104"/>
      <c r="O32" s="206"/>
      <c r="P32" s="81" t="s">
        <v>108</v>
      </c>
      <c r="Q32" s="82" t="s">
        <v>108</v>
      </c>
      <c r="R32" s="82" t="s">
        <v>108</v>
      </c>
      <c r="S32" s="83" t="s">
        <v>215</v>
      </c>
      <c r="T32" s="84" t="s">
        <v>108</v>
      </c>
      <c r="U32" s="85" t="s">
        <v>108</v>
      </c>
    </row>
    <row r="33" spans="1:21" ht="31" customHeight="1" x14ac:dyDescent="0.15">
      <c r="A33" s="157"/>
      <c r="B33" s="15"/>
      <c r="C33" s="108" t="str">
        <f>'[1]Project Template'!C105</f>
        <v>Young person sustains apprenticeship</v>
      </c>
      <c r="D33" s="115" t="s">
        <v>127</v>
      </c>
      <c r="E33" s="115"/>
      <c r="F33" s="115"/>
      <c r="G33" s="115"/>
      <c r="H33" s="115"/>
      <c r="I33" s="115"/>
      <c r="J33" s="115"/>
      <c r="K33" s="102" t="str">
        <f>'[1]Project Template'!F105</f>
        <v>Baseline takeup of apprenticeship opportunities is low, particularly amongst the target group.</v>
      </c>
      <c r="L33" s="102"/>
      <c r="M33" s="103">
        <f>'[1]Project Template'!H105</f>
        <v>5500</v>
      </c>
      <c r="N33" s="113">
        <f>'[1]Project Template'!I105</f>
        <v>287</v>
      </c>
      <c r="O33" s="207">
        <f>N33/N39</f>
        <v>9.3852190974493127E-2</v>
      </c>
      <c r="P33" s="81" t="s">
        <v>108</v>
      </c>
      <c r="Q33" s="82" t="s">
        <v>108</v>
      </c>
      <c r="R33" s="82" t="s">
        <v>108</v>
      </c>
      <c r="S33" s="83" t="s">
        <v>215</v>
      </c>
      <c r="T33" s="84" t="s">
        <v>108</v>
      </c>
      <c r="U33" s="85" t="s">
        <v>108</v>
      </c>
    </row>
    <row r="34" spans="1:21" ht="28" customHeight="1" x14ac:dyDescent="0.15">
      <c r="A34" s="157"/>
      <c r="B34" s="15"/>
      <c r="C34" s="109"/>
      <c r="D34" s="115" t="s">
        <v>128</v>
      </c>
      <c r="E34" s="115"/>
      <c r="F34" s="115"/>
      <c r="G34" s="115"/>
      <c r="H34" s="115"/>
      <c r="I34" s="115"/>
      <c r="J34" s="115"/>
      <c r="K34" s="102"/>
      <c r="L34" s="102"/>
      <c r="M34" s="103"/>
      <c r="N34" s="113"/>
      <c r="O34" s="205"/>
      <c r="P34" s="81" t="s">
        <v>108</v>
      </c>
      <c r="Q34" s="82" t="s">
        <v>108</v>
      </c>
      <c r="R34" s="82" t="s">
        <v>108</v>
      </c>
      <c r="S34" s="83" t="s">
        <v>215</v>
      </c>
      <c r="T34" s="84" t="s">
        <v>108</v>
      </c>
      <c r="U34" s="85" t="s">
        <v>108</v>
      </c>
    </row>
    <row r="35" spans="1:21" ht="26" customHeight="1" x14ac:dyDescent="0.15">
      <c r="A35" s="157"/>
      <c r="B35" s="15"/>
      <c r="C35" s="109"/>
      <c r="D35" s="115" t="s">
        <v>129</v>
      </c>
      <c r="E35" s="115"/>
      <c r="F35" s="115"/>
      <c r="G35" s="115"/>
      <c r="H35" s="115"/>
      <c r="I35" s="115"/>
      <c r="J35" s="115"/>
      <c r="K35" s="102"/>
      <c r="L35" s="102"/>
      <c r="M35" s="103"/>
      <c r="N35" s="113"/>
      <c r="O35" s="205"/>
      <c r="P35" s="81" t="s">
        <v>108</v>
      </c>
      <c r="Q35" s="82" t="s">
        <v>108</v>
      </c>
      <c r="R35" s="82" t="s">
        <v>108</v>
      </c>
      <c r="S35" s="83" t="s">
        <v>215</v>
      </c>
      <c r="T35" s="84" t="s">
        <v>108</v>
      </c>
      <c r="U35" s="85" t="s">
        <v>108</v>
      </c>
    </row>
    <row r="36" spans="1:21" ht="30" customHeight="1" x14ac:dyDescent="0.15">
      <c r="A36" s="157"/>
      <c r="B36" s="15"/>
      <c r="C36" s="109"/>
      <c r="D36" s="115" t="s">
        <v>130</v>
      </c>
      <c r="E36" s="115"/>
      <c r="F36" s="115"/>
      <c r="G36" s="115"/>
      <c r="H36" s="115"/>
      <c r="I36" s="115"/>
      <c r="J36" s="115"/>
      <c r="K36" s="102"/>
      <c r="L36" s="102"/>
      <c r="M36" s="103"/>
      <c r="N36" s="113"/>
      <c r="O36" s="205"/>
      <c r="P36" s="81" t="s">
        <v>108</v>
      </c>
      <c r="Q36" s="82" t="s">
        <v>108</v>
      </c>
      <c r="R36" s="82" t="s">
        <v>108</v>
      </c>
      <c r="S36" s="83" t="s">
        <v>215</v>
      </c>
      <c r="T36" s="84" t="s">
        <v>108</v>
      </c>
      <c r="U36" s="85" t="s">
        <v>108</v>
      </c>
    </row>
    <row r="37" spans="1:21" ht="28" customHeight="1" x14ac:dyDescent="0.15">
      <c r="A37" s="157"/>
      <c r="B37" s="15"/>
      <c r="C37" s="109"/>
      <c r="D37" s="115" t="s">
        <v>131</v>
      </c>
      <c r="E37" s="115"/>
      <c r="F37" s="115"/>
      <c r="G37" s="115"/>
      <c r="H37" s="115"/>
      <c r="I37" s="115"/>
      <c r="J37" s="115"/>
      <c r="K37" s="102"/>
      <c r="L37" s="102"/>
      <c r="M37" s="103"/>
      <c r="N37" s="113"/>
      <c r="O37" s="205"/>
      <c r="P37" s="81" t="s">
        <v>108</v>
      </c>
      <c r="Q37" s="82" t="s">
        <v>108</v>
      </c>
      <c r="R37" s="82" t="s">
        <v>108</v>
      </c>
      <c r="S37" s="83" t="s">
        <v>215</v>
      </c>
      <c r="T37" s="84" t="s">
        <v>108</v>
      </c>
      <c r="U37" s="85" t="s">
        <v>108</v>
      </c>
    </row>
    <row r="38" spans="1:21" ht="24" customHeight="1" x14ac:dyDescent="0.15">
      <c r="A38" s="157"/>
      <c r="B38" s="15"/>
      <c r="C38" s="110"/>
      <c r="D38" s="116" t="s">
        <v>132</v>
      </c>
      <c r="E38" s="116"/>
      <c r="F38" s="116"/>
      <c r="G38" s="116"/>
      <c r="H38" s="116"/>
      <c r="I38" s="116"/>
      <c r="J38" s="116"/>
      <c r="K38" s="111"/>
      <c r="L38" s="111"/>
      <c r="M38" s="112"/>
      <c r="N38" s="114"/>
      <c r="O38" s="208"/>
      <c r="P38" s="81" t="s">
        <v>108</v>
      </c>
      <c r="Q38" s="82" t="s">
        <v>108</v>
      </c>
      <c r="R38" s="82" t="s">
        <v>108</v>
      </c>
      <c r="S38" s="83" t="s">
        <v>215</v>
      </c>
      <c r="T38" s="84" t="s">
        <v>108</v>
      </c>
      <c r="U38" s="85" t="s">
        <v>108</v>
      </c>
    </row>
    <row r="39" spans="1:21" ht="15" customHeight="1" x14ac:dyDescent="0.15">
      <c r="A39" s="158"/>
      <c r="B39" s="15"/>
      <c r="C39" s="80" t="s">
        <v>37</v>
      </c>
      <c r="D39" s="79"/>
      <c r="E39" s="79"/>
      <c r="F39" s="79"/>
      <c r="G39" s="79"/>
      <c r="H39" s="79"/>
      <c r="I39" s="79"/>
      <c r="J39" s="79"/>
      <c r="K39" s="79"/>
      <c r="L39" s="79"/>
      <c r="M39" s="79"/>
      <c r="N39" s="86">
        <f>SUM(N23:N38)</f>
        <v>3058</v>
      </c>
      <c r="O39" s="87">
        <f>SUM(O23:O38)</f>
        <v>1</v>
      </c>
      <c r="P39" s="81" t="s">
        <v>108</v>
      </c>
      <c r="Q39" s="82" t="s">
        <v>108</v>
      </c>
      <c r="R39" s="82" t="s">
        <v>108</v>
      </c>
      <c r="S39" s="83" t="s">
        <v>215</v>
      </c>
      <c r="T39" s="84" t="s">
        <v>108</v>
      </c>
      <c r="U39" s="85" t="s">
        <v>108</v>
      </c>
    </row>
    <row r="40" spans="1:21" x14ac:dyDescent="0.15">
      <c r="A40" s="3"/>
      <c r="B40" s="21"/>
      <c r="C40" s="22"/>
      <c r="D40" s="23"/>
      <c r="E40" s="23"/>
      <c r="F40" s="3"/>
      <c r="G40" s="3"/>
      <c r="H40" s="3"/>
      <c r="I40" s="3"/>
      <c r="J40" s="3"/>
      <c r="K40" s="3"/>
      <c r="L40" s="3"/>
      <c r="M40" s="3"/>
      <c r="N40" s="3"/>
      <c r="O40" s="3"/>
      <c r="P40" s="3"/>
    </row>
    <row r="41" spans="1:21" x14ac:dyDescent="0.15">
      <c r="A41" s="156" t="s">
        <v>38</v>
      </c>
      <c r="B41" s="15"/>
      <c r="C41" s="24" t="s">
        <v>205</v>
      </c>
      <c r="D41" s="76" t="s">
        <v>39</v>
      </c>
      <c r="E41" s="75" t="s">
        <v>201</v>
      </c>
      <c r="F41" s="3"/>
      <c r="G41" s="3"/>
      <c r="H41" s="3"/>
      <c r="I41" s="3"/>
      <c r="J41" s="26"/>
      <c r="K41" s="159" t="s">
        <v>40</v>
      </c>
      <c r="L41" s="160"/>
      <c r="M41" s="161"/>
      <c r="N41" s="159" t="s">
        <v>41</v>
      </c>
      <c r="O41" s="160"/>
      <c r="P41" s="161"/>
      <c r="R41" s="24" t="s">
        <v>42</v>
      </c>
      <c r="S41" s="19" t="s">
        <v>43</v>
      </c>
      <c r="T41" s="25" t="s">
        <v>44</v>
      </c>
      <c r="U41" s="19" t="s">
        <v>45</v>
      </c>
    </row>
    <row r="42" spans="1:21" ht="28" x14ac:dyDescent="0.15">
      <c r="A42" s="157"/>
      <c r="B42" s="15"/>
      <c r="C42" s="88" t="str">
        <f>'[1]Project Template'!C36</f>
        <v>Nottingham City Council</v>
      </c>
      <c r="D42" s="91">
        <f>'[1]Project Template'!D36</f>
        <v>869369</v>
      </c>
      <c r="E42" s="93" t="s">
        <v>108</v>
      </c>
      <c r="F42" s="27"/>
      <c r="G42" s="162" t="s">
        <v>46</v>
      </c>
      <c r="H42" s="163"/>
      <c r="I42" s="163"/>
      <c r="J42" s="164"/>
      <c r="K42" s="28" t="s">
        <v>47</v>
      </c>
      <c r="L42" s="165" t="s">
        <v>48</v>
      </c>
      <c r="M42" s="166"/>
      <c r="N42" s="29" t="s">
        <v>47</v>
      </c>
      <c r="O42" s="165" t="s">
        <v>48</v>
      </c>
      <c r="P42" s="165"/>
      <c r="R42" s="30" t="str">
        <f>'[1]Project Template'!C45</f>
        <v>Social and Sustainable Capital</v>
      </c>
      <c r="S42" s="66" t="s">
        <v>108</v>
      </c>
      <c r="T42" s="96">
        <f>'[1]Project Template'!J45</f>
        <v>250000</v>
      </c>
      <c r="U42" s="97" t="s">
        <v>108</v>
      </c>
    </row>
    <row r="43" spans="1:21" ht="28" x14ac:dyDescent="0.15">
      <c r="A43" s="157"/>
      <c r="B43" s="15"/>
      <c r="C43" s="88" t="str">
        <f>'[1]Project Template'!C38</f>
        <v>Nottinghamshire County Council</v>
      </c>
      <c r="D43" s="91">
        <f>'[1]Project Template'!D38</f>
        <v>869369</v>
      </c>
      <c r="E43" s="94" t="s">
        <v>108</v>
      </c>
      <c r="F43" s="31"/>
      <c r="G43" s="167" t="s">
        <v>49</v>
      </c>
      <c r="H43" s="168"/>
      <c r="I43" s="168"/>
      <c r="J43" s="169"/>
      <c r="K43" s="13" t="s">
        <v>50</v>
      </c>
      <c r="L43" s="170" t="s">
        <v>31</v>
      </c>
      <c r="M43" s="171"/>
      <c r="N43" s="32" t="s">
        <v>50</v>
      </c>
      <c r="O43" s="172" t="s">
        <v>31</v>
      </c>
      <c r="P43" s="173"/>
      <c r="R43" s="30" t="str">
        <f>'[1]Project Template'!C47</f>
        <v>Futures Advice Skills and Employment</v>
      </c>
      <c r="S43" s="67" t="s">
        <v>108</v>
      </c>
      <c r="T43" s="96">
        <f>'[1]Project Template'!J47</f>
        <v>275000</v>
      </c>
      <c r="U43" s="90" t="s">
        <v>108</v>
      </c>
    </row>
    <row r="44" spans="1:21" x14ac:dyDescent="0.15">
      <c r="A44" s="157"/>
      <c r="B44" s="15"/>
      <c r="C44" s="88" t="s">
        <v>109</v>
      </c>
      <c r="D44" s="91">
        <v>936234</v>
      </c>
      <c r="E44" s="95" t="s">
        <v>108</v>
      </c>
      <c r="F44" s="31"/>
      <c r="G44" s="174" t="s">
        <v>52</v>
      </c>
      <c r="H44" s="175"/>
      <c r="I44" s="175"/>
      <c r="J44" s="176"/>
      <c r="K44" s="13" t="s">
        <v>50</v>
      </c>
      <c r="L44" s="124" t="s">
        <v>31</v>
      </c>
      <c r="M44" s="120"/>
      <c r="N44" s="36" t="s">
        <v>50</v>
      </c>
      <c r="O44" s="117" t="s">
        <v>31</v>
      </c>
      <c r="P44" s="118"/>
      <c r="R44" s="35" t="s">
        <v>37</v>
      </c>
      <c r="S44" s="37"/>
      <c r="T44" s="38">
        <f>SUM(T42:T43)</f>
        <v>525000</v>
      </c>
      <c r="U44" s="39" t="s">
        <v>108</v>
      </c>
    </row>
    <row r="45" spans="1:21" x14ac:dyDescent="0.15">
      <c r="A45" s="157"/>
      <c r="B45" s="15"/>
      <c r="C45" s="35" t="s">
        <v>51</v>
      </c>
      <c r="D45" s="92">
        <f>SUM(D42:D44)</f>
        <v>2674972</v>
      </c>
      <c r="E45" s="98" t="s">
        <v>108</v>
      </c>
      <c r="F45" s="31"/>
      <c r="G45" s="174" t="s">
        <v>53</v>
      </c>
      <c r="H45" s="175"/>
      <c r="I45" s="175"/>
      <c r="J45" s="176"/>
      <c r="K45" s="13" t="s">
        <v>50</v>
      </c>
      <c r="L45" s="124" t="s">
        <v>31</v>
      </c>
      <c r="M45" s="120"/>
      <c r="N45" s="36" t="s">
        <v>50</v>
      </c>
      <c r="O45" s="117" t="s">
        <v>31</v>
      </c>
      <c r="P45" s="118"/>
    </row>
    <row r="46" spans="1:21" x14ac:dyDescent="0.15">
      <c r="A46" s="157"/>
      <c r="B46" s="15"/>
      <c r="F46" s="31"/>
      <c r="G46" s="174" t="s">
        <v>55</v>
      </c>
      <c r="H46" s="175"/>
      <c r="I46" s="175"/>
      <c r="J46" s="176"/>
      <c r="K46" s="13" t="s">
        <v>50</v>
      </c>
      <c r="L46" s="124" t="s">
        <v>31</v>
      </c>
      <c r="M46" s="120"/>
      <c r="N46" s="36" t="s">
        <v>50</v>
      </c>
      <c r="O46" s="117" t="s">
        <v>31</v>
      </c>
      <c r="P46" s="118"/>
      <c r="R46" s="24" t="s">
        <v>56</v>
      </c>
      <c r="S46" s="25" t="s">
        <v>57</v>
      </c>
      <c r="T46" s="25" t="s">
        <v>44</v>
      </c>
      <c r="U46" s="19" t="s">
        <v>58</v>
      </c>
    </row>
    <row r="47" spans="1:21" x14ac:dyDescent="0.15">
      <c r="A47" s="157"/>
      <c r="B47" s="15"/>
      <c r="C47" s="40" t="s">
        <v>54</v>
      </c>
      <c r="D47" s="159"/>
      <c r="E47" s="161"/>
      <c r="F47" s="31"/>
      <c r="G47" s="121" t="s">
        <v>60</v>
      </c>
      <c r="H47" s="122"/>
      <c r="I47" s="122"/>
      <c r="J47" s="123"/>
      <c r="K47" s="13" t="s">
        <v>50</v>
      </c>
      <c r="L47" s="124" t="s">
        <v>31</v>
      </c>
      <c r="M47" s="120"/>
      <c r="N47" s="36" t="s">
        <v>50</v>
      </c>
      <c r="O47" s="117" t="s">
        <v>31</v>
      </c>
      <c r="P47" s="118"/>
      <c r="R47" s="42" t="s">
        <v>61</v>
      </c>
      <c r="S47" s="43" t="s">
        <v>13</v>
      </c>
      <c r="T47" s="43" t="s">
        <v>50</v>
      </c>
      <c r="U47" s="34" t="s">
        <v>50</v>
      </c>
    </row>
    <row r="48" spans="1:21" x14ac:dyDescent="0.15">
      <c r="A48" s="157"/>
      <c r="B48" s="15"/>
      <c r="C48" s="41" t="s">
        <v>59</v>
      </c>
      <c r="D48" s="177" t="s">
        <v>13</v>
      </c>
      <c r="E48" s="171"/>
      <c r="F48" s="31"/>
      <c r="G48" s="121" t="s">
        <v>63</v>
      </c>
      <c r="H48" s="122"/>
      <c r="I48" s="122"/>
      <c r="J48" s="123"/>
      <c r="K48" s="13" t="s">
        <v>50</v>
      </c>
      <c r="L48" s="124" t="s">
        <v>31</v>
      </c>
      <c r="M48" s="120"/>
      <c r="N48" s="36" t="s">
        <v>50</v>
      </c>
      <c r="O48" s="117" t="s">
        <v>31</v>
      </c>
      <c r="P48" s="118"/>
      <c r="R48" s="45" t="s">
        <v>64</v>
      </c>
      <c r="S48" s="33" t="s">
        <v>13</v>
      </c>
      <c r="T48" s="33" t="s">
        <v>50</v>
      </c>
      <c r="U48" s="46" t="s">
        <v>50</v>
      </c>
    </row>
    <row r="49" spans="1:21" x14ac:dyDescent="0.15">
      <c r="A49" s="157"/>
      <c r="B49" s="15"/>
      <c r="C49" s="44" t="s">
        <v>62</v>
      </c>
      <c r="D49" s="119" t="s">
        <v>36</v>
      </c>
      <c r="E49" s="120"/>
      <c r="F49" s="31"/>
      <c r="G49" s="121" t="s">
        <v>66</v>
      </c>
      <c r="H49" s="122"/>
      <c r="I49" s="122"/>
      <c r="J49" s="123"/>
      <c r="K49" s="13" t="s">
        <v>50</v>
      </c>
      <c r="L49" s="124" t="s">
        <v>31</v>
      </c>
      <c r="M49" s="120"/>
      <c r="N49" s="36" t="s">
        <v>50</v>
      </c>
      <c r="O49" s="117" t="s">
        <v>31</v>
      </c>
      <c r="P49" s="118"/>
      <c r="R49" s="35" t="s">
        <v>37</v>
      </c>
      <c r="S49" s="47"/>
      <c r="T49" s="47" t="s">
        <v>50</v>
      </c>
      <c r="U49" s="39" t="s">
        <v>50</v>
      </c>
    </row>
    <row r="50" spans="1:21" x14ac:dyDescent="0.15">
      <c r="A50" s="157"/>
      <c r="C50" s="44" t="s">
        <v>65</v>
      </c>
      <c r="D50" s="119" t="s">
        <v>36</v>
      </c>
      <c r="E50" s="120"/>
      <c r="G50" s="121" t="s">
        <v>69</v>
      </c>
      <c r="H50" s="122"/>
      <c r="I50" s="122"/>
      <c r="J50" s="123"/>
      <c r="K50" s="13" t="s">
        <v>50</v>
      </c>
      <c r="L50" s="124" t="s">
        <v>31</v>
      </c>
      <c r="M50" s="120"/>
      <c r="N50" s="36" t="s">
        <v>50</v>
      </c>
      <c r="O50" s="117" t="s">
        <v>31</v>
      </c>
      <c r="P50" s="118"/>
    </row>
    <row r="51" spans="1:21" x14ac:dyDescent="0.15">
      <c r="A51" s="157"/>
      <c r="C51" s="44" t="s">
        <v>67</v>
      </c>
      <c r="D51" s="140" t="s">
        <v>68</v>
      </c>
      <c r="E51" s="118"/>
      <c r="G51" s="141" t="s">
        <v>71</v>
      </c>
      <c r="H51" s="142"/>
      <c r="I51" s="142"/>
      <c r="J51" s="143"/>
      <c r="K51" s="14" t="s">
        <v>50</v>
      </c>
      <c r="L51" s="144" t="s">
        <v>31</v>
      </c>
      <c r="M51" s="145"/>
      <c r="N51" s="48" t="s">
        <v>50</v>
      </c>
      <c r="O51" s="146" t="s">
        <v>31</v>
      </c>
      <c r="P51" s="147"/>
    </row>
    <row r="52" spans="1:21" x14ac:dyDescent="0.15">
      <c r="A52" s="157"/>
      <c r="C52" s="44" t="s">
        <v>70</v>
      </c>
      <c r="D52" s="140" t="s">
        <v>36</v>
      </c>
      <c r="E52" s="118"/>
      <c r="G52" s="149" t="s">
        <v>37</v>
      </c>
      <c r="H52" s="150"/>
      <c r="I52" s="150"/>
      <c r="J52" s="151"/>
      <c r="K52" s="50" t="s">
        <v>50</v>
      </c>
      <c r="L52" s="152" t="s">
        <v>31</v>
      </c>
      <c r="M52" s="153"/>
      <c r="N52" s="51" t="s">
        <v>50</v>
      </c>
      <c r="O52" s="154" t="s">
        <v>31</v>
      </c>
      <c r="P52" s="155"/>
    </row>
    <row r="53" spans="1:21" x14ac:dyDescent="0.15">
      <c r="A53" s="157"/>
      <c r="C53" s="49" t="s">
        <v>72</v>
      </c>
      <c r="D53" s="148" t="s">
        <v>36</v>
      </c>
      <c r="E53" s="147"/>
    </row>
    <row r="54" spans="1:21" x14ac:dyDescent="0.15">
      <c r="A54" s="157"/>
      <c r="C54" s="1"/>
      <c r="G54" s="125" t="s">
        <v>73</v>
      </c>
      <c r="H54" s="126"/>
      <c r="I54" s="126"/>
      <c r="J54" s="126"/>
      <c r="K54" s="126"/>
      <c r="L54" s="126"/>
      <c r="M54" s="126"/>
      <c r="N54" s="126"/>
      <c r="O54" s="126"/>
      <c r="P54" s="127"/>
    </row>
    <row r="55" spans="1:21" x14ac:dyDescent="0.15">
      <c r="A55" s="158"/>
      <c r="G55" s="52"/>
      <c r="H55" s="128" t="s">
        <v>74</v>
      </c>
      <c r="I55" s="129"/>
      <c r="J55" s="130"/>
      <c r="K55" s="131" t="s">
        <v>75</v>
      </c>
      <c r="L55" s="132"/>
      <c r="M55" s="132"/>
      <c r="N55" s="132"/>
      <c r="O55" s="132"/>
      <c r="P55" s="133"/>
    </row>
    <row r="56" spans="1:21" x14ac:dyDescent="0.15">
      <c r="B56" s="2"/>
      <c r="C56" s="1"/>
      <c r="G56" s="53"/>
      <c r="H56" s="137" t="s">
        <v>76</v>
      </c>
      <c r="I56" s="138"/>
      <c r="J56" s="139"/>
      <c r="K56" s="134"/>
      <c r="L56" s="135"/>
      <c r="M56" s="135"/>
      <c r="N56" s="135"/>
      <c r="O56" s="135"/>
      <c r="P56" s="136"/>
    </row>
    <row r="57" spans="1:21" x14ac:dyDescent="0.15">
      <c r="A57" s="54"/>
      <c r="C57" s="1"/>
    </row>
    <row r="58" spans="1:21" x14ac:dyDescent="0.15">
      <c r="A58" s="54"/>
      <c r="E58" s="248" t="s">
        <v>204</v>
      </c>
      <c r="F58" s="249"/>
      <c r="G58" s="249"/>
      <c r="H58" s="249"/>
      <c r="I58" s="249"/>
      <c r="J58" s="249"/>
      <c r="K58" s="249"/>
      <c r="L58" s="249"/>
      <c r="M58" s="249"/>
      <c r="N58" s="249"/>
      <c r="O58" s="249"/>
      <c r="P58" s="249"/>
      <c r="Q58" s="249"/>
      <c r="R58" s="250"/>
    </row>
    <row r="59" spans="1:21" x14ac:dyDescent="0.15">
      <c r="E59" s="251"/>
      <c r="F59" s="252"/>
      <c r="G59" s="252"/>
      <c r="H59" s="252"/>
      <c r="I59" s="252"/>
      <c r="J59" s="252"/>
      <c r="K59" s="252"/>
      <c r="L59" s="252"/>
      <c r="M59" s="252"/>
      <c r="N59" s="252"/>
      <c r="O59" s="252"/>
      <c r="P59" s="252"/>
      <c r="Q59" s="252"/>
      <c r="R59" s="253"/>
    </row>
    <row r="60" spans="1:21" x14ac:dyDescent="0.15">
      <c r="E60" s="251"/>
      <c r="F60" s="252"/>
      <c r="G60" s="252"/>
      <c r="H60" s="252"/>
      <c r="I60" s="252"/>
      <c r="J60" s="252"/>
      <c r="K60" s="252"/>
      <c r="L60" s="252"/>
      <c r="M60" s="252"/>
      <c r="N60" s="252"/>
      <c r="O60" s="252"/>
      <c r="P60" s="252"/>
      <c r="Q60" s="252"/>
      <c r="R60" s="253"/>
    </row>
    <row r="61" spans="1:21" x14ac:dyDescent="0.15">
      <c r="E61" s="254"/>
      <c r="F61" s="255"/>
      <c r="G61" s="255"/>
      <c r="H61" s="255"/>
      <c r="I61" s="255"/>
      <c r="J61" s="255"/>
      <c r="K61" s="255"/>
      <c r="L61" s="255"/>
      <c r="M61" s="255"/>
      <c r="N61" s="255"/>
      <c r="O61" s="255"/>
      <c r="P61" s="255"/>
      <c r="Q61" s="255"/>
      <c r="R61" s="256"/>
    </row>
  </sheetData>
  <mergeCells count="113">
    <mergeCell ref="E58:R61"/>
    <mergeCell ref="F2:O2"/>
    <mergeCell ref="Q2:R2"/>
    <mergeCell ref="S2:V2"/>
    <mergeCell ref="F3:O3"/>
    <mergeCell ref="Q3:R3"/>
    <mergeCell ref="S3:V3"/>
    <mergeCell ref="D10:E10"/>
    <mergeCell ref="Q10:V10"/>
    <mergeCell ref="D11:E11"/>
    <mergeCell ref="Q11:V13"/>
    <mergeCell ref="D12:E12"/>
    <mergeCell ref="D13:E13"/>
    <mergeCell ref="G13:O13"/>
    <mergeCell ref="A5:A19"/>
    <mergeCell ref="D5:E5"/>
    <mergeCell ref="G5:O5"/>
    <mergeCell ref="Q5:V5"/>
    <mergeCell ref="D6:E6"/>
    <mergeCell ref="G6:O11"/>
    <mergeCell ref="Q6:V8"/>
    <mergeCell ref="D7:E7"/>
    <mergeCell ref="D8:E8"/>
    <mergeCell ref="D9:E9"/>
    <mergeCell ref="A22:A39"/>
    <mergeCell ref="D22:J22"/>
    <mergeCell ref="K22:L22"/>
    <mergeCell ref="D23:J23"/>
    <mergeCell ref="D28:J28"/>
    <mergeCell ref="D33:J33"/>
    <mergeCell ref="D27:J27"/>
    <mergeCell ref="G14:O15"/>
    <mergeCell ref="Q15:V15"/>
    <mergeCell ref="Q16:V19"/>
    <mergeCell ref="G17:O17"/>
    <mergeCell ref="G18:O19"/>
    <mergeCell ref="N21:P21"/>
    <mergeCell ref="Q21:R21"/>
    <mergeCell ref="S21:U21"/>
    <mergeCell ref="C23:C27"/>
    <mergeCell ref="K23:L27"/>
    <mergeCell ref="M23:M27"/>
    <mergeCell ref="D24:J24"/>
    <mergeCell ref="D25:J25"/>
    <mergeCell ref="D26:J26"/>
    <mergeCell ref="O23:O27"/>
    <mergeCell ref="O28:O32"/>
    <mergeCell ref="O33:O38"/>
    <mergeCell ref="A41:A55"/>
    <mergeCell ref="K41:M41"/>
    <mergeCell ref="N41:P41"/>
    <mergeCell ref="G42:J42"/>
    <mergeCell ref="L42:M42"/>
    <mergeCell ref="O42:P42"/>
    <mergeCell ref="G43:J43"/>
    <mergeCell ref="L43:M43"/>
    <mergeCell ref="O43:P43"/>
    <mergeCell ref="G44:J44"/>
    <mergeCell ref="L44:M44"/>
    <mergeCell ref="O44:P44"/>
    <mergeCell ref="G45:J45"/>
    <mergeCell ref="L45:M45"/>
    <mergeCell ref="O45:P45"/>
    <mergeCell ref="D47:E47"/>
    <mergeCell ref="G46:J46"/>
    <mergeCell ref="L46:M46"/>
    <mergeCell ref="O46:P46"/>
    <mergeCell ref="L50:M50"/>
    <mergeCell ref="O50:P50"/>
    <mergeCell ref="D48:E48"/>
    <mergeCell ref="G47:J47"/>
    <mergeCell ref="L47:M47"/>
    <mergeCell ref="O47:P47"/>
    <mergeCell ref="D49:E49"/>
    <mergeCell ref="G48:J48"/>
    <mergeCell ref="L48:M48"/>
    <mergeCell ref="O48:P48"/>
    <mergeCell ref="G54:P54"/>
    <mergeCell ref="H55:J55"/>
    <mergeCell ref="K55:P56"/>
    <mergeCell ref="H56:J56"/>
    <mergeCell ref="D52:E52"/>
    <mergeCell ref="G51:J51"/>
    <mergeCell ref="L51:M51"/>
    <mergeCell ref="O51:P51"/>
    <mergeCell ref="D53:E53"/>
    <mergeCell ref="G52:J52"/>
    <mergeCell ref="L52:M52"/>
    <mergeCell ref="O52:P52"/>
    <mergeCell ref="D50:E50"/>
    <mergeCell ref="G49:J49"/>
    <mergeCell ref="L49:M49"/>
    <mergeCell ref="O49:P49"/>
    <mergeCell ref="D51:E51"/>
    <mergeCell ref="G50:J50"/>
    <mergeCell ref="C33:C38"/>
    <mergeCell ref="K33:L38"/>
    <mergeCell ref="M33:M38"/>
    <mergeCell ref="N33:N38"/>
    <mergeCell ref="D34:J34"/>
    <mergeCell ref="D35:J35"/>
    <mergeCell ref="D36:J36"/>
    <mergeCell ref="D37:J37"/>
    <mergeCell ref="D38:J38"/>
    <mergeCell ref="N23:N27"/>
    <mergeCell ref="D29:J29"/>
    <mergeCell ref="D30:J30"/>
    <mergeCell ref="D31:J31"/>
    <mergeCell ref="D32:J32"/>
    <mergeCell ref="K28:L32"/>
    <mergeCell ref="M28:M32"/>
    <mergeCell ref="N28:N32"/>
    <mergeCell ref="C28:C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E5A43-2E38-8A4B-BE49-7F61B3C04A9F}">
  <dimension ref="A1:C56"/>
  <sheetViews>
    <sheetView workbookViewId="0">
      <selection activeCell="A36" sqref="A36:A37"/>
    </sheetView>
  </sheetViews>
  <sheetFormatPr baseColWidth="10" defaultRowHeight="16" x14ac:dyDescent="0.2"/>
  <cols>
    <col min="1" max="1" width="54.5" bestFit="1" customWidth="1"/>
    <col min="2" max="2" width="13" bestFit="1" customWidth="1"/>
    <col min="3" max="3" width="64.5" bestFit="1" customWidth="1"/>
  </cols>
  <sheetData>
    <row r="1" spans="1:3" ht="19" x14ac:dyDescent="0.25">
      <c r="A1" s="55" t="s">
        <v>77</v>
      </c>
      <c r="B1" s="56" t="s">
        <v>78</v>
      </c>
      <c r="C1" s="57" t="s">
        <v>79</v>
      </c>
    </row>
    <row r="2" spans="1:3" x14ac:dyDescent="0.2">
      <c r="A2" s="58" t="s">
        <v>0</v>
      </c>
      <c r="B2" s="59" t="s">
        <v>150</v>
      </c>
      <c r="C2" s="60" t="s">
        <v>80</v>
      </c>
    </row>
    <row r="3" spans="1:3" x14ac:dyDescent="0.2">
      <c r="A3" s="58" t="s">
        <v>2</v>
      </c>
      <c r="B3" s="59" t="s">
        <v>151</v>
      </c>
      <c r="C3" s="60" t="s">
        <v>82</v>
      </c>
    </row>
    <row r="4" spans="1:3" x14ac:dyDescent="0.2">
      <c r="A4" s="58" t="s">
        <v>211</v>
      </c>
      <c r="B4" s="59" t="s">
        <v>212</v>
      </c>
      <c r="C4" s="61" t="s">
        <v>104</v>
      </c>
    </row>
    <row r="5" spans="1:3" x14ac:dyDescent="0.2">
      <c r="A5" s="58" t="s">
        <v>209</v>
      </c>
      <c r="B5" s="59" t="s">
        <v>81</v>
      </c>
      <c r="C5" s="61" t="s">
        <v>104</v>
      </c>
    </row>
    <row r="6" spans="1:3" x14ac:dyDescent="0.2">
      <c r="A6" s="58" t="s">
        <v>7</v>
      </c>
      <c r="B6" s="59" t="s">
        <v>152</v>
      </c>
      <c r="C6" s="60" t="s">
        <v>82</v>
      </c>
    </row>
    <row r="7" spans="1:3" x14ac:dyDescent="0.2">
      <c r="A7" s="58" t="s">
        <v>8</v>
      </c>
      <c r="B7" s="59" t="s">
        <v>153</v>
      </c>
      <c r="C7" s="60" t="s">
        <v>82</v>
      </c>
    </row>
    <row r="8" spans="1:3" x14ac:dyDescent="0.2">
      <c r="A8" s="58" t="s">
        <v>9</v>
      </c>
      <c r="B8" s="59" t="s">
        <v>154</v>
      </c>
      <c r="C8" s="61" t="s">
        <v>104</v>
      </c>
    </row>
    <row r="9" spans="1:3" x14ac:dyDescent="0.2">
      <c r="A9" s="58" t="s">
        <v>10</v>
      </c>
      <c r="B9" s="59" t="s">
        <v>155</v>
      </c>
      <c r="C9" s="61" t="s">
        <v>104</v>
      </c>
    </row>
    <row r="10" spans="1:3" x14ac:dyDescent="0.2">
      <c r="A10" s="58" t="s">
        <v>87</v>
      </c>
      <c r="B10" s="59" t="s">
        <v>156</v>
      </c>
      <c r="C10" s="61" t="s">
        <v>82</v>
      </c>
    </row>
    <row r="11" spans="1:3" x14ac:dyDescent="0.2">
      <c r="A11" s="58" t="s">
        <v>88</v>
      </c>
      <c r="B11" s="59" t="s">
        <v>83</v>
      </c>
      <c r="C11" s="60" t="s">
        <v>89</v>
      </c>
    </row>
    <row r="12" spans="1:3" x14ac:dyDescent="0.2">
      <c r="A12" s="58" t="s">
        <v>90</v>
      </c>
      <c r="B12" s="59" t="s">
        <v>157</v>
      </c>
      <c r="C12" s="60" t="s">
        <v>108</v>
      </c>
    </row>
    <row r="13" spans="1:3" x14ac:dyDescent="0.2">
      <c r="A13" s="58" t="s">
        <v>91</v>
      </c>
      <c r="B13" s="59" t="s">
        <v>84</v>
      </c>
      <c r="C13" s="61" t="s">
        <v>82</v>
      </c>
    </row>
    <row r="14" spans="1:3" x14ac:dyDescent="0.2">
      <c r="A14" s="58" t="s">
        <v>213</v>
      </c>
      <c r="B14" s="59" t="s">
        <v>158</v>
      </c>
      <c r="C14" s="61" t="s">
        <v>82</v>
      </c>
    </row>
    <row r="15" spans="1:3" x14ac:dyDescent="0.2">
      <c r="A15" s="58" t="s">
        <v>92</v>
      </c>
      <c r="B15" s="59" t="s">
        <v>159</v>
      </c>
      <c r="C15" s="61" t="s">
        <v>82</v>
      </c>
    </row>
    <row r="16" spans="1:3" x14ac:dyDescent="0.2">
      <c r="A16" s="58" t="s">
        <v>93</v>
      </c>
      <c r="B16" s="59" t="s">
        <v>160</v>
      </c>
      <c r="C16" s="61" t="s">
        <v>110</v>
      </c>
    </row>
    <row r="17" spans="1:3" x14ac:dyDescent="0.2">
      <c r="A17" s="58" t="s">
        <v>161</v>
      </c>
      <c r="B17" s="59" t="s">
        <v>163</v>
      </c>
      <c r="C17" s="60" t="s">
        <v>108</v>
      </c>
    </row>
    <row r="18" spans="1:3" x14ac:dyDescent="0.2">
      <c r="A18" s="58" t="s">
        <v>162</v>
      </c>
      <c r="B18" s="59" t="s">
        <v>164</v>
      </c>
      <c r="C18" s="60" t="s">
        <v>108</v>
      </c>
    </row>
    <row r="19" spans="1:3" x14ac:dyDescent="0.2">
      <c r="A19" s="58" t="s">
        <v>42</v>
      </c>
      <c r="B19" s="59" t="s">
        <v>165</v>
      </c>
      <c r="C19" s="61" t="s">
        <v>82</v>
      </c>
    </row>
    <row r="20" spans="1:3" x14ac:dyDescent="0.2">
      <c r="A20" s="58" t="s">
        <v>44</v>
      </c>
      <c r="B20" s="59" t="s">
        <v>166</v>
      </c>
      <c r="C20" s="61" t="s">
        <v>82</v>
      </c>
    </row>
    <row r="21" spans="1:3" x14ac:dyDescent="0.2">
      <c r="A21" s="58" t="s">
        <v>169</v>
      </c>
      <c r="B21" s="59" t="s">
        <v>170</v>
      </c>
      <c r="C21" s="61" t="s">
        <v>110</v>
      </c>
    </row>
    <row r="22" spans="1:3" x14ac:dyDescent="0.2">
      <c r="A22" s="58" t="s">
        <v>45</v>
      </c>
      <c r="B22" s="59" t="s">
        <v>167</v>
      </c>
      <c r="C22" s="61" t="s">
        <v>108</v>
      </c>
    </row>
    <row r="23" spans="1:3" x14ac:dyDescent="0.2">
      <c r="A23" s="58" t="s">
        <v>94</v>
      </c>
      <c r="B23" s="59" t="s">
        <v>168</v>
      </c>
      <c r="C23" s="60" t="s">
        <v>108</v>
      </c>
    </row>
    <row r="24" spans="1:3" x14ac:dyDescent="0.2">
      <c r="A24" s="58" t="s">
        <v>144</v>
      </c>
      <c r="B24" s="59" t="s">
        <v>171</v>
      </c>
      <c r="C24" s="60" t="s">
        <v>108</v>
      </c>
    </row>
    <row r="25" spans="1:3" x14ac:dyDescent="0.2">
      <c r="A25" s="58" t="s">
        <v>145</v>
      </c>
      <c r="B25" s="59" t="s">
        <v>172</v>
      </c>
      <c r="C25" s="60" t="s">
        <v>108</v>
      </c>
    </row>
    <row r="26" spans="1:3" x14ac:dyDescent="0.2">
      <c r="A26" s="58" t="s">
        <v>95</v>
      </c>
      <c r="B26" s="59" t="s">
        <v>85</v>
      </c>
      <c r="C26" s="61" t="s">
        <v>82</v>
      </c>
    </row>
    <row r="27" spans="1:3" x14ac:dyDescent="0.2">
      <c r="A27" s="58" t="s">
        <v>146</v>
      </c>
      <c r="B27" s="59" t="s">
        <v>173</v>
      </c>
      <c r="C27" s="60" t="s">
        <v>108</v>
      </c>
    </row>
    <row r="28" spans="1:3" x14ac:dyDescent="0.2">
      <c r="A28" s="58" t="s">
        <v>148</v>
      </c>
      <c r="B28" s="63" t="s">
        <v>174</v>
      </c>
      <c r="C28" s="89" t="s">
        <v>108</v>
      </c>
    </row>
    <row r="29" spans="1:3" x14ac:dyDescent="0.2">
      <c r="A29" s="58" t="s">
        <v>149</v>
      </c>
      <c r="B29" s="59" t="s">
        <v>175</v>
      </c>
      <c r="C29" s="60" t="s">
        <v>108</v>
      </c>
    </row>
    <row r="30" spans="1:3" x14ac:dyDescent="0.2">
      <c r="A30" s="58" t="s">
        <v>96</v>
      </c>
      <c r="B30" s="59" t="s">
        <v>86</v>
      </c>
      <c r="C30" s="61" t="s">
        <v>82</v>
      </c>
    </row>
    <row r="31" spans="1:3" x14ac:dyDescent="0.2">
      <c r="A31" s="58" t="s">
        <v>147</v>
      </c>
      <c r="B31" s="63" t="s">
        <v>176</v>
      </c>
      <c r="C31" s="60" t="s">
        <v>108</v>
      </c>
    </row>
    <row r="32" spans="1:3" x14ac:dyDescent="0.2">
      <c r="A32" s="58" t="s">
        <v>5</v>
      </c>
      <c r="B32" s="59" t="s">
        <v>177</v>
      </c>
      <c r="C32" s="60" t="s">
        <v>80</v>
      </c>
    </row>
    <row r="33" spans="1:3" x14ac:dyDescent="0.2">
      <c r="A33" s="58" t="s">
        <v>97</v>
      </c>
      <c r="B33" s="59" t="s">
        <v>178</v>
      </c>
      <c r="C33" s="60" t="s">
        <v>115</v>
      </c>
    </row>
    <row r="34" spans="1:3" x14ac:dyDescent="0.2">
      <c r="A34" s="58" t="s">
        <v>98</v>
      </c>
      <c r="B34" s="59" t="s">
        <v>179</v>
      </c>
      <c r="C34" s="60" t="s">
        <v>80</v>
      </c>
    </row>
    <row r="35" spans="1:3" x14ac:dyDescent="0.2">
      <c r="A35" s="58" t="s">
        <v>99</v>
      </c>
      <c r="B35" s="59" t="s">
        <v>180</v>
      </c>
      <c r="C35" s="61" t="s">
        <v>82</v>
      </c>
    </row>
    <row r="36" spans="1:3" x14ac:dyDescent="0.2">
      <c r="A36" s="58" t="s">
        <v>100</v>
      </c>
      <c r="B36" s="59" t="s">
        <v>181</v>
      </c>
      <c r="C36" s="60" t="s">
        <v>133</v>
      </c>
    </row>
    <row r="37" spans="1:3" x14ac:dyDescent="0.2">
      <c r="A37" s="58" t="s">
        <v>28</v>
      </c>
      <c r="B37" s="59" t="s">
        <v>182</v>
      </c>
      <c r="C37" s="61" t="s">
        <v>82</v>
      </c>
    </row>
    <row r="38" spans="1:3" x14ac:dyDescent="0.2">
      <c r="A38" s="58" t="s">
        <v>101</v>
      </c>
      <c r="B38" s="59" t="s">
        <v>183</v>
      </c>
      <c r="C38" s="61" t="s">
        <v>82</v>
      </c>
    </row>
    <row r="39" spans="1:3" x14ac:dyDescent="0.2">
      <c r="A39" s="58" t="s">
        <v>30</v>
      </c>
      <c r="B39" s="59" t="s">
        <v>184</v>
      </c>
      <c r="C39" s="61" t="s">
        <v>82</v>
      </c>
    </row>
    <row r="40" spans="1:3" x14ac:dyDescent="0.2">
      <c r="A40" s="58" t="s">
        <v>134</v>
      </c>
      <c r="B40" s="59" t="s">
        <v>185</v>
      </c>
      <c r="C40" s="60" t="s">
        <v>110</v>
      </c>
    </row>
    <row r="41" spans="1:3" ht="17" customHeight="1" x14ac:dyDescent="0.2">
      <c r="A41" s="58" t="s">
        <v>32</v>
      </c>
      <c r="B41" s="59" t="s">
        <v>186</v>
      </c>
      <c r="C41" s="60" t="s">
        <v>108</v>
      </c>
    </row>
    <row r="42" spans="1:3" x14ac:dyDescent="0.2">
      <c r="A42" s="58" t="s">
        <v>135</v>
      </c>
      <c r="B42" s="59" t="s">
        <v>187</v>
      </c>
      <c r="C42" s="60" t="s">
        <v>110</v>
      </c>
    </row>
    <row r="43" spans="1:3" x14ac:dyDescent="0.2">
      <c r="A43" s="58" t="s">
        <v>136</v>
      </c>
      <c r="B43" s="59" t="s">
        <v>188</v>
      </c>
      <c r="C43" s="60" t="s">
        <v>110</v>
      </c>
    </row>
    <row r="44" spans="1:3" x14ac:dyDescent="0.2">
      <c r="A44" s="58" t="s">
        <v>140</v>
      </c>
      <c r="B44" s="59" t="s">
        <v>189</v>
      </c>
      <c r="C44" s="60" t="s">
        <v>108</v>
      </c>
    </row>
    <row r="45" spans="1:3" x14ac:dyDescent="0.2">
      <c r="A45" s="58" t="s">
        <v>137</v>
      </c>
      <c r="B45" s="59" t="s">
        <v>190</v>
      </c>
      <c r="C45" s="60" t="s">
        <v>108</v>
      </c>
    </row>
    <row r="46" spans="1:3" x14ac:dyDescent="0.2">
      <c r="A46" s="58" t="s">
        <v>138</v>
      </c>
      <c r="B46" s="59" t="s">
        <v>191</v>
      </c>
      <c r="C46" s="60" t="s">
        <v>108</v>
      </c>
    </row>
    <row r="47" spans="1:3" x14ac:dyDescent="0.2">
      <c r="A47" s="58" t="s">
        <v>139</v>
      </c>
      <c r="B47" s="59" t="s">
        <v>192</v>
      </c>
      <c r="C47" s="60" t="s">
        <v>108</v>
      </c>
    </row>
    <row r="48" spans="1:3" x14ac:dyDescent="0.2">
      <c r="A48" s="58" t="s">
        <v>141</v>
      </c>
      <c r="B48" s="59" t="s">
        <v>193</v>
      </c>
      <c r="C48" s="60" t="s">
        <v>108</v>
      </c>
    </row>
    <row r="49" spans="1:3" x14ac:dyDescent="0.2">
      <c r="A49" s="58" t="s">
        <v>142</v>
      </c>
      <c r="B49" s="59" t="s">
        <v>194</v>
      </c>
      <c r="C49" s="60" t="s">
        <v>108</v>
      </c>
    </row>
    <row r="50" spans="1:3" x14ac:dyDescent="0.2">
      <c r="A50" s="58" t="s">
        <v>143</v>
      </c>
      <c r="B50" s="59" t="s">
        <v>195</v>
      </c>
      <c r="C50" s="60" t="s">
        <v>108</v>
      </c>
    </row>
    <row r="51" spans="1:3" x14ac:dyDescent="0.2">
      <c r="A51" s="58" t="s">
        <v>207</v>
      </c>
      <c r="B51" s="59" t="s">
        <v>113</v>
      </c>
      <c r="C51" s="60" t="s">
        <v>82</v>
      </c>
    </row>
    <row r="52" spans="1:3" x14ac:dyDescent="0.2">
      <c r="A52" s="58" t="s">
        <v>214</v>
      </c>
      <c r="B52" s="59" t="s">
        <v>196</v>
      </c>
      <c r="C52" s="60" t="s">
        <v>108</v>
      </c>
    </row>
    <row r="53" spans="1:3" x14ac:dyDescent="0.2">
      <c r="A53" s="58" t="s">
        <v>6</v>
      </c>
      <c r="B53" s="59" t="s">
        <v>197</v>
      </c>
      <c r="C53" s="60" t="s">
        <v>115</v>
      </c>
    </row>
    <row r="54" spans="1:3" x14ac:dyDescent="0.2">
      <c r="A54" s="58" t="s">
        <v>102</v>
      </c>
      <c r="B54" s="59" t="s">
        <v>198</v>
      </c>
      <c r="C54" s="60" t="s">
        <v>111</v>
      </c>
    </row>
    <row r="55" spans="1:3" x14ac:dyDescent="0.2">
      <c r="A55" s="58" t="s">
        <v>3</v>
      </c>
      <c r="B55" s="59" t="s">
        <v>199</v>
      </c>
      <c r="C55" s="60" t="s">
        <v>108</v>
      </c>
    </row>
    <row r="56" spans="1:3" x14ac:dyDescent="0.2">
      <c r="A56" s="64" t="s">
        <v>105</v>
      </c>
      <c r="B56" s="65" t="s">
        <v>107</v>
      </c>
      <c r="C56" s="6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Master Template</vt:lpstr>
      <vt:lpstr>Data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2019-05-20T09:28:36Z</dcterms:created>
  <dcterms:modified xsi:type="dcterms:W3CDTF">2019-07-19T15:26:42Z</dcterms:modified>
</cp:coreProperties>
</file>